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Intern\"/>
    </mc:Choice>
  </mc:AlternateContent>
  <bookViews>
    <workbookView xWindow="-120" yWindow="-120" windowWidth="20730" windowHeight="11280"/>
  </bookViews>
  <sheets>
    <sheet name="Legende" sheetId="2" r:id="rId1"/>
    <sheet name="Frauen KL" sheetId="9" r:id="rId2"/>
    <sheet name="Frauen BK" sheetId="8" r:id="rId3"/>
    <sheet name="Frauen BeL" sheetId="7" r:id="rId4"/>
    <sheet name="Frauen LL" sheetId="6" r:id="rId5"/>
    <sheet name="Frauen VL" sheetId="5" r:id="rId6"/>
    <sheet name="Frauen OL" sheetId="3" r:id="rId7"/>
  </sheets>
  <definedNames>
    <definedName name="_xlnm._FilterDatabase" localSheetId="4" hidden="1">'Frauen LL'!$A$2:$J$87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3" i="7" l="1"/>
  <c r="O60" i="7"/>
  <c r="N305" i="8" l="1"/>
  <c r="N308" i="8"/>
  <c r="N224" i="8"/>
  <c r="N226" i="8"/>
  <c r="N189" i="8"/>
  <c r="N191" i="8"/>
  <c r="N172" i="7"/>
  <c r="N175" i="7"/>
  <c r="N124" i="7"/>
  <c r="N123" i="7"/>
  <c r="N15" i="7"/>
  <c r="N14" i="7"/>
  <c r="N86" i="6"/>
  <c r="N84" i="6"/>
</calcChain>
</file>

<file path=xl/sharedStrings.xml><?xml version="1.0" encoding="utf-8"?>
<sst xmlns="http://schemas.openxmlformats.org/spreadsheetml/2006/main" count="2098" uniqueCount="786">
  <si>
    <t>Frauen</t>
  </si>
  <si>
    <t>Kreisliga Siegen - Olpe Frauen</t>
  </si>
  <si>
    <t>CVJM Siegen II</t>
  </si>
  <si>
    <t>TV Attendorn Mixed</t>
  </si>
  <si>
    <t>VC SFG Olpe VI</t>
  </si>
  <si>
    <t>VTV Freier Grund III</t>
  </si>
  <si>
    <t>VC 73 Freudenberg II</t>
  </si>
  <si>
    <t>TV Hoffnung Littfeld II</t>
  </si>
  <si>
    <t>TV F.A. Dresselndorf III Jungen</t>
  </si>
  <si>
    <t>VfL Bad Berleburg III</t>
  </si>
  <si>
    <t>Bezirksklasse 15 Frauen</t>
  </si>
  <si>
    <t>VV Humann Essen V</t>
  </si>
  <si>
    <t>MTG Horst III</t>
  </si>
  <si>
    <t>TV Hösel</t>
  </si>
  <si>
    <t>Velberter SG II</t>
  </si>
  <si>
    <t>Werdener TB II</t>
  </si>
  <si>
    <t>VV Humann Essen IV</t>
  </si>
  <si>
    <t>VV Humann Essen Jungen</t>
  </si>
  <si>
    <t>TV Ratingen</t>
  </si>
  <si>
    <t>Bezirksklasse 12 Frauen</t>
  </si>
  <si>
    <t>TSV Weeze II</t>
  </si>
  <si>
    <t>TuS Baerl III</t>
  </si>
  <si>
    <t>Hülser SV</t>
  </si>
  <si>
    <t>TuS Baerl II</t>
  </si>
  <si>
    <t>TV Sevelen II</t>
  </si>
  <si>
    <t>TSV Weeze III</t>
  </si>
  <si>
    <t>VC Eintracht Geldern III</t>
  </si>
  <si>
    <t>SV Bedburg-Hau II</t>
  </si>
  <si>
    <t>Verberger TV II</t>
  </si>
  <si>
    <t>Bezirksklasse 9 Frauen</t>
  </si>
  <si>
    <t>MTV Union Hamborn II</t>
  </si>
  <si>
    <t>TB Osterfeld II</t>
  </si>
  <si>
    <t>FS Duisburg V</t>
  </si>
  <si>
    <t>VC Essen-Borbeck V</t>
  </si>
  <si>
    <t>TuSEM Essen IV</t>
  </si>
  <si>
    <t>TuS Baerl IV</t>
  </si>
  <si>
    <t>TuSEM Essen III</t>
  </si>
  <si>
    <t>FS Duisburg III</t>
  </si>
  <si>
    <t>Kreisliga Hochsauerlandkreis Frauen</t>
  </si>
  <si>
    <t>RC Sorpesee IV</t>
  </si>
  <si>
    <t>TSV Müschede</t>
  </si>
  <si>
    <t>TSV Bigge-Olsberg</t>
  </si>
  <si>
    <t>TV Schmallenberg II</t>
  </si>
  <si>
    <t>SuS Reiste</t>
  </si>
  <si>
    <t>TV Brilon Mixed</t>
  </si>
  <si>
    <t>SSV Meschede III</t>
  </si>
  <si>
    <t>RC Sorpesee Jungen</t>
  </si>
  <si>
    <t>Kreisliga Dortmund - Unna Frauen</t>
  </si>
  <si>
    <t>EVC Massen IV</t>
  </si>
  <si>
    <t>1. VV Holzwickede III</t>
  </si>
  <si>
    <t>DJK SuS Brambauer</t>
  </si>
  <si>
    <t>VSC Dortmund III Mixed</t>
  </si>
  <si>
    <t>TV Asseln III</t>
  </si>
  <si>
    <t>Kreisliga Unna Frauen</t>
  </si>
  <si>
    <t>GSV Fröndenberg</t>
  </si>
  <si>
    <t>Lüner SV III</t>
  </si>
  <si>
    <t>VV Schwerte VII Mixed</t>
  </si>
  <si>
    <t>CVJM Heeren-Werve</t>
  </si>
  <si>
    <t>Werner SC III Jungen</t>
  </si>
  <si>
    <t>SuS Oberaden III</t>
  </si>
  <si>
    <t>TV Werne IV</t>
  </si>
  <si>
    <t>VV Schwerte VI</t>
  </si>
  <si>
    <t>Kreisliga Vest Frauen</t>
  </si>
  <si>
    <t>TuS Herten VI</t>
  </si>
  <si>
    <t>DJK Sportfreunde Datteln V</t>
  </si>
  <si>
    <t>TSG Kirchhellen III</t>
  </si>
  <si>
    <t>VC Marl II</t>
  </si>
  <si>
    <t>GV Waltrop III</t>
  </si>
  <si>
    <t>VC Bottrop 90 II</t>
  </si>
  <si>
    <t>TuS Herten V</t>
  </si>
  <si>
    <t>TV Gladbeck VI</t>
  </si>
  <si>
    <t>ATV Haltern V</t>
  </si>
  <si>
    <t>Kreisliga Lippe Frauen</t>
  </si>
  <si>
    <t>TuS Leopoldshöhe III</t>
  </si>
  <si>
    <t>Detmolder SV IV</t>
  </si>
  <si>
    <t>TuS Knetterheide</t>
  </si>
  <si>
    <t>TSV Leopoldstal III</t>
  </si>
  <si>
    <t>Detmolder SV III</t>
  </si>
  <si>
    <t>VG Lage</t>
  </si>
  <si>
    <t>TuS Leopoldshöhe II</t>
  </si>
  <si>
    <t>Kreisliga Minden-Ravensberg Frauen</t>
  </si>
  <si>
    <t>TuSpo Rahden</t>
  </si>
  <si>
    <t>MTV Hausberge II</t>
  </si>
  <si>
    <t>Kreisauswahl MI-LK</t>
  </si>
  <si>
    <t>TG Herford II</t>
  </si>
  <si>
    <t>OTSV Pr. Oldendorf IV</t>
  </si>
  <si>
    <t>SuS Holzhausen III</t>
  </si>
  <si>
    <t>1. VC Minden III</t>
  </si>
  <si>
    <t>TSG Neuenknick</t>
  </si>
  <si>
    <t>SSV Pr. Ströhen II</t>
  </si>
  <si>
    <t>Kreisliga Hagen - Märkischer Kreis Frauen</t>
  </si>
  <si>
    <t>SC Hennen IV</t>
  </si>
  <si>
    <t>VFK Balve Mixed</t>
  </si>
  <si>
    <t>SV Menden Mixed</t>
  </si>
  <si>
    <t>TV Hasperbach II</t>
  </si>
  <si>
    <t>DJK Sümmern III</t>
  </si>
  <si>
    <t>TV Eiche Grüne II</t>
  </si>
  <si>
    <t>Kreisliga Hamm - Soest Frauen</t>
  </si>
  <si>
    <t>SLC Bockum-Hövel</t>
  </si>
  <si>
    <t>OSC 01 Hamm II</t>
  </si>
  <si>
    <t>SuS Störmede III</t>
  </si>
  <si>
    <t>DJK Grün-Weiß Werl II</t>
  </si>
  <si>
    <t>TSV Rüthen</t>
  </si>
  <si>
    <t>TuS Echthausen II</t>
  </si>
  <si>
    <t>Hammer SportClub III</t>
  </si>
  <si>
    <t>Bezirksklasse 6 Frauen</t>
  </si>
  <si>
    <t>TSV Seelscheid II</t>
  </si>
  <si>
    <t>Siegburger TV</t>
  </si>
  <si>
    <t>TV Eitorf II</t>
  </si>
  <si>
    <t>TuS Mondorf</t>
  </si>
  <si>
    <t>SV Leuscheid II</t>
  </si>
  <si>
    <t>TuS Buisdorf II</t>
  </si>
  <si>
    <t>TV Menden II</t>
  </si>
  <si>
    <t>Bezirksklasse 4 Frauen</t>
  </si>
  <si>
    <t>TV Dellbrück</t>
  </si>
  <si>
    <t>TV Rheingold Zündorf II</t>
  </si>
  <si>
    <t>MTV Köln VII</t>
  </si>
  <si>
    <t>SV Lülsdorf-Ranzel</t>
  </si>
  <si>
    <t>MTV Köln VI</t>
  </si>
  <si>
    <t>TV Rheingold Zündorf</t>
  </si>
  <si>
    <t>TVA Hürth Volleyball IV</t>
  </si>
  <si>
    <t>1. FC Spich</t>
  </si>
  <si>
    <t>Bezirksklasse 7 Frauen</t>
  </si>
  <si>
    <t>SV Wipperfürth</t>
  </si>
  <si>
    <t>TSV Bayer 04 Leverkusen VII</t>
  </si>
  <si>
    <t>DJK Köln-Ost II</t>
  </si>
  <si>
    <t>TFG Köln-Nippes II</t>
  </si>
  <si>
    <t>TSV Bayer 04 Leverkusen VI</t>
  </si>
  <si>
    <t>TV Refrath</t>
  </si>
  <si>
    <t>TFG Köln-Nippes III</t>
  </si>
  <si>
    <t>TV Forsbach</t>
  </si>
  <si>
    <t>Bezirksklasse 5 Frauen</t>
  </si>
  <si>
    <t>SSF Fortuna Bonn IV</t>
  </si>
  <si>
    <t>ASG Uni Bonn</t>
  </si>
  <si>
    <t>SG Marmagen/Nettersheim II</t>
  </si>
  <si>
    <t>TSV Blankenheim</t>
  </si>
  <si>
    <t>RWR Volleys Bonn II</t>
  </si>
  <si>
    <t>TuS Wesseling</t>
  </si>
  <si>
    <t>RWR Volleys Bonn III</t>
  </si>
  <si>
    <t>SSF Fortuna Bonn III</t>
  </si>
  <si>
    <t>Bezirksklasse 3 Frauen</t>
  </si>
  <si>
    <t>KT 43 Köln III</t>
  </si>
  <si>
    <t>Oberaußemer VV</t>
  </si>
  <si>
    <t>TuS Schwarz-Weiß Brauweiler</t>
  </si>
  <si>
    <t>TSV Bayer 04 Leverkusen V</t>
  </si>
  <si>
    <t>TVA Hürth Volleyball V</t>
  </si>
  <si>
    <t>VTHC Frechen II</t>
  </si>
  <si>
    <t>DJK Wiking Köln</t>
  </si>
  <si>
    <t>TVA Hürth Volleyball III</t>
  </si>
  <si>
    <t>Bezirksklasse 2 Frauen</t>
  </si>
  <si>
    <t>PTSV Aachen VIII</t>
  </si>
  <si>
    <t>TV Mützenich</t>
  </si>
  <si>
    <t>TC 1889 Kreuzau</t>
  </si>
  <si>
    <t>Stolberger TG II</t>
  </si>
  <si>
    <t>SV Neptun Aachen IV</t>
  </si>
  <si>
    <t>SG Strauch,Steckenborn,Lammersdorf II</t>
  </si>
  <si>
    <t>SG Aachen IV</t>
  </si>
  <si>
    <t>PTSV Aachen VII</t>
  </si>
  <si>
    <t>Bezirksklasse 1 Frauen</t>
  </si>
  <si>
    <t>Mönchengladbacher TV III</t>
  </si>
  <si>
    <t>DJK Frankenberg</t>
  </si>
  <si>
    <t>PTSV Aachen VI</t>
  </si>
  <si>
    <t>Würselener SV II</t>
  </si>
  <si>
    <t>Erkelenzer VV II</t>
  </si>
  <si>
    <t>Rheydter TV</t>
  </si>
  <si>
    <t>Würselener SV</t>
  </si>
  <si>
    <t>TV Mönchengladbach Hardt</t>
  </si>
  <si>
    <t>Kreisliga Coesfeld Frauen</t>
  </si>
  <si>
    <t>TV Dülmen II</t>
  </si>
  <si>
    <t>SC Blau-Weiß Ottmarsbocholt Mixed</t>
  </si>
  <si>
    <t>TV Dülmen III</t>
  </si>
  <si>
    <t>USC Münster VI</t>
  </si>
  <si>
    <t>SuS Olfen III</t>
  </si>
  <si>
    <t>SC Union Lüdinghausen IV</t>
  </si>
  <si>
    <t>TuS Ascheberg Mixed</t>
  </si>
  <si>
    <t>SG Coesfeld 06 III Mixed</t>
  </si>
  <si>
    <t>DJK Adler Buldern II</t>
  </si>
  <si>
    <t>Kreisliga Bochum - Ennepe-Ruhr - Herne Frauen</t>
  </si>
  <si>
    <t>TuS Grundschöttel</t>
  </si>
  <si>
    <t>SG FdG Herne III</t>
  </si>
  <si>
    <t>TV Wanne II</t>
  </si>
  <si>
    <t>TG z.r.E. Schwelm V</t>
  </si>
  <si>
    <t>SV Langendreer 04 II</t>
  </si>
  <si>
    <t>TSV Herdecke</t>
  </si>
  <si>
    <t>TB Höntrop III</t>
  </si>
  <si>
    <t>TB Höntrop IV Jungen</t>
  </si>
  <si>
    <t>VfL Gennebreck</t>
  </si>
  <si>
    <t>Kreisliga Gütersloh/Bielefeld Frauen</t>
  </si>
  <si>
    <t>SV Ubbedissen III</t>
  </si>
  <si>
    <t>Spvg. Steinhagen</t>
  </si>
  <si>
    <t>SF Sennestadt II</t>
  </si>
  <si>
    <t>Gütersloher TV IV</t>
  </si>
  <si>
    <t>VfB Schloß Holte III</t>
  </si>
  <si>
    <t>TuS Brake IV</t>
  </si>
  <si>
    <t>Telekom Post SV Bielefeld IV</t>
  </si>
  <si>
    <t>TSVE Bielefeld</t>
  </si>
  <si>
    <t>Bezirksklasse 32 Frauen</t>
  </si>
  <si>
    <t>TV Löhne II</t>
  </si>
  <si>
    <t>TuS Brake III</t>
  </si>
  <si>
    <t>TG Herford</t>
  </si>
  <si>
    <t>MTV Hausberge</t>
  </si>
  <si>
    <t>SV 1860 Minden III</t>
  </si>
  <si>
    <t>SG Levern-Stemwede</t>
  </si>
  <si>
    <t>SuS Holzhausen II</t>
  </si>
  <si>
    <t>TuS Stemwede</t>
  </si>
  <si>
    <t>Bezirksklasse 31 Frauen</t>
  </si>
  <si>
    <t>SC Halle II</t>
  </si>
  <si>
    <t>TuS Quelle</t>
  </si>
  <si>
    <t>TuS Brake II</t>
  </si>
  <si>
    <t>SV Spexard</t>
  </si>
  <si>
    <t>TuS Vilsendorf</t>
  </si>
  <si>
    <t>Telekom Post SV Bielefeld III</t>
  </si>
  <si>
    <t>Gütersloher TV III</t>
  </si>
  <si>
    <t>TuS Quelle II</t>
  </si>
  <si>
    <t>Bezirksklasse 29 Frauen</t>
  </si>
  <si>
    <t>SC GW Paderborn III</t>
  </si>
  <si>
    <t>SG VoR PaderBorn/TV Salzkotten</t>
  </si>
  <si>
    <t>SV Dringenberg II</t>
  </si>
  <si>
    <t>VoR Paderborn V</t>
  </si>
  <si>
    <t>SV Blau-Weiß Sande IV</t>
  </si>
  <si>
    <t>VfJ Helmern</t>
  </si>
  <si>
    <t>VoR Paderborn IV</t>
  </si>
  <si>
    <t>TV Jahn Bad Lippspringe</t>
  </si>
  <si>
    <t>Bezirksklasse 30 Frauen</t>
  </si>
  <si>
    <t>VoR Paderborn VI</t>
  </si>
  <si>
    <t>SF Oesterholz-Kohlstädt</t>
  </si>
  <si>
    <t>TSV Leopoldstal II</t>
  </si>
  <si>
    <t>SV Ubbedissen II</t>
  </si>
  <si>
    <t>SF Sennestadt</t>
  </si>
  <si>
    <t>VfB Schloß Holte II</t>
  </si>
  <si>
    <t>Detmolder SV II</t>
  </si>
  <si>
    <t>Bezirksliga 1 Frauen</t>
  </si>
  <si>
    <t>TV Höfen</t>
  </si>
  <si>
    <t>TuRa Monschau</t>
  </si>
  <si>
    <t>SG Aachen/Aachener Engel III</t>
  </si>
  <si>
    <t>SG Strauch,Steckenborn,Lammersdorf</t>
  </si>
  <si>
    <t>PTSV Aachen V</t>
  </si>
  <si>
    <t>SG Breinig/Kornelimünster</t>
  </si>
  <si>
    <t>TuS Schmidt</t>
  </si>
  <si>
    <t>SG Aachen II</t>
  </si>
  <si>
    <t>SV Neptun Aachen III</t>
  </si>
  <si>
    <t>Dürener TV II</t>
  </si>
  <si>
    <t>Bezirksliga 2 Frauen</t>
  </si>
  <si>
    <t>SV Vorgebirge</t>
  </si>
  <si>
    <t>TV Eitorf</t>
  </si>
  <si>
    <t>TSV Seelscheid</t>
  </si>
  <si>
    <t>TuS Buisdorf</t>
  </si>
  <si>
    <t>TV Stotzheim</t>
  </si>
  <si>
    <t>SSF Fortuna Bonn II</t>
  </si>
  <si>
    <t>SV Leuscheid</t>
  </si>
  <si>
    <t>SG Marmagen/Nettersheim</t>
  </si>
  <si>
    <t>SV Wachtberg II</t>
  </si>
  <si>
    <t>Brühler TV</t>
  </si>
  <si>
    <t>Bezirksliga 3 Frauen</t>
  </si>
  <si>
    <t>Deutzer TV</t>
  </si>
  <si>
    <t>DJK Köln-Ost</t>
  </si>
  <si>
    <t>MTV Köln V</t>
  </si>
  <si>
    <t>AVC 93 Köln II</t>
  </si>
  <si>
    <t>KT 43 Köln II</t>
  </si>
  <si>
    <t>MTV Köln IV</t>
  </si>
  <si>
    <t>DJK Südwest Köln II</t>
  </si>
  <si>
    <t>TFG Köln-Nippes</t>
  </si>
  <si>
    <t>FCJ Köln IV</t>
  </si>
  <si>
    <t>Heiligenhauser SV</t>
  </si>
  <si>
    <t>Bezirksklasse 22 Frauen</t>
  </si>
  <si>
    <t>VV Schwerte V</t>
  </si>
  <si>
    <t>SF Niederwenigern</t>
  </si>
  <si>
    <t>TG z.r.E. Schwelm IV</t>
  </si>
  <si>
    <t>TG z.r.E. Schwelm II</t>
  </si>
  <si>
    <t>DJK Blau-Weiß Annen III</t>
  </si>
  <si>
    <t>Schwelmer SC</t>
  </si>
  <si>
    <t>TuS Hattingen II</t>
  </si>
  <si>
    <t>TVE Vogelsang III</t>
  </si>
  <si>
    <t>Bezirksklasse 21 Frauen</t>
  </si>
  <si>
    <t>SVE Bochum-Grumme III</t>
  </si>
  <si>
    <t>SG FdG Herne II</t>
  </si>
  <si>
    <t>Baukauer TC</t>
  </si>
  <si>
    <t>FC Vorwärts Kornharpen</t>
  </si>
  <si>
    <t>TG z.r.E. Schwelm III</t>
  </si>
  <si>
    <t>SV Langendreer 04</t>
  </si>
  <si>
    <t>PSV Bochum</t>
  </si>
  <si>
    <t>VfL Telstar Bochum III</t>
  </si>
  <si>
    <t>Bezirksklasse 20 Frauen</t>
  </si>
  <si>
    <t>RC Sorpesee III</t>
  </si>
  <si>
    <t>TV Geseke</t>
  </si>
  <si>
    <t>TV Schmallenberg</t>
  </si>
  <si>
    <t>TV Brilon</t>
  </si>
  <si>
    <t>SuS Störmede II</t>
  </si>
  <si>
    <t>SuS Oestereiden II</t>
  </si>
  <si>
    <t>TuRa Freienohl</t>
  </si>
  <si>
    <t>SSV Meschede II</t>
  </si>
  <si>
    <t>Bezirksklasse 19 Frauen</t>
  </si>
  <si>
    <t>Soester TV II</t>
  </si>
  <si>
    <t>TuS Bönen II</t>
  </si>
  <si>
    <t>SG Lüner SV</t>
  </si>
  <si>
    <t>SV RW Westönnen</t>
  </si>
  <si>
    <t>TV Werne II</t>
  </si>
  <si>
    <t>Hammer SportClub II</t>
  </si>
  <si>
    <t>TV Germania Kaiserau</t>
  </si>
  <si>
    <t>OSC 01 Hamm</t>
  </si>
  <si>
    <t>Bezirksklasse 18 Frauen</t>
  </si>
  <si>
    <t>TUS Weddinghofen II</t>
  </si>
  <si>
    <t>TV Hörde V</t>
  </si>
  <si>
    <t>Königsborner SV II</t>
  </si>
  <si>
    <t>TV Asseln II</t>
  </si>
  <si>
    <t>TV Dortmund-Mengede II</t>
  </si>
  <si>
    <t>Königsborner SV</t>
  </si>
  <si>
    <t>TSC Eintracht Dortmund</t>
  </si>
  <si>
    <t>TV Dortmund-Mengede</t>
  </si>
  <si>
    <t>Bezirksklasse 17 Frauen</t>
  </si>
  <si>
    <t>1. VV Holzwickede II</t>
  </si>
  <si>
    <t>EVC Massen III</t>
  </si>
  <si>
    <t>SC Hennen III</t>
  </si>
  <si>
    <t>TV Eiche Grüne</t>
  </si>
  <si>
    <t>VFK Balve</t>
  </si>
  <si>
    <t>Letmather TV II</t>
  </si>
  <si>
    <t>DJK Sümmern II</t>
  </si>
  <si>
    <t>1. VV Holzwickede</t>
  </si>
  <si>
    <t>Bezirksliga 11 Frauen</t>
  </si>
  <si>
    <t>TB Höntrop II</t>
  </si>
  <si>
    <t>TVK Wattenscheid</t>
  </si>
  <si>
    <t>TVE Vogelsang II</t>
  </si>
  <si>
    <t>SVE Bochum-Grumme II</t>
  </si>
  <si>
    <t>TV Wanne</t>
  </si>
  <si>
    <t>SVE Bochum-Grumme</t>
  </si>
  <si>
    <t>TuS Hattingen</t>
  </si>
  <si>
    <t>TG z.r.E. Schwelm</t>
  </si>
  <si>
    <t>Bezirksliga 10 Frauen</t>
  </si>
  <si>
    <t>Soester TV</t>
  </si>
  <si>
    <t>SuS Oberaden II</t>
  </si>
  <si>
    <t>DJK Grün-Weiß Werl</t>
  </si>
  <si>
    <t>TuS Echthausen</t>
  </si>
  <si>
    <t>TuS Weddinghofen</t>
  </si>
  <si>
    <t>Hammer SportClub</t>
  </si>
  <si>
    <t>SV Lüttringen</t>
  </si>
  <si>
    <t>SuS Oberaden</t>
  </si>
  <si>
    <t>Bezirksliga 9 Frauen</t>
  </si>
  <si>
    <t>TV Hörde IV</t>
  </si>
  <si>
    <t>VfL Kemminghausen</t>
  </si>
  <si>
    <t>TV Asseln</t>
  </si>
  <si>
    <t>DJK Blau-Weiß Annen II</t>
  </si>
  <si>
    <t>SG VSC - Holzwickede</t>
  </si>
  <si>
    <t>EVC Massen II</t>
  </si>
  <si>
    <t>TV Gerthe II</t>
  </si>
  <si>
    <t>VSC Dortmund II</t>
  </si>
  <si>
    <t>Bezirksliga 16 Frauen</t>
  </si>
  <si>
    <t>OTSV Pr. Oldendorf II</t>
  </si>
  <si>
    <t>Gütersloher TV II</t>
  </si>
  <si>
    <t>SV 1860 Minden II</t>
  </si>
  <si>
    <t>SSV Pr. Ströhen</t>
  </si>
  <si>
    <t>1. VC Minden II</t>
  </si>
  <si>
    <t>ATSV Espelkamp</t>
  </si>
  <si>
    <t>OTSV Pr. Oldendorf III</t>
  </si>
  <si>
    <t>TuS Brake</t>
  </si>
  <si>
    <t>Telekom Post SV Bielefeld II</t>
  </si>
  <si>
    <t>Bezirksliga 15 Frauen</t>
  </si>
  <si>
    <t>SV Blau-Weiß Sande III</t>
  </si>
  <si>
    <t>TuS Kachtenhausen</t>
  </si>
  <si>
    <t>SV Höxter</t>
  </si>
  <si>
    <t>SC GW Paderborn II</t>
  </si>
  <si>
    <t>SV Ubbedissen</t>
  </si>
  <si>
    <t>TSV Leopoldstal</t>
  </si>
  <si>
    <t>DJK Delbrück</t>
  </si>
  <si>
    <t>SV Blau-Weiß Sande II</t>
  </si>
  <si>
    <t>TuS Leopoldshöhe</t>
  </si>
  <si>
    <t>Landesliga 8 Frauen</t>
  </si>
  <si>
    <t>TV Löhne</t>
  </si>
  <si>
    <t>BTW Bünde</t>
  </si>
  <si>
    <t>Detmolder SV</t>
  </si>
  <si>
    <t>VoR Paderborn III</t>
  </si>
  <si>
    <t>SV 1860 Minden</t>
  </si>
  <si>
    <t>SV Dringenberg</t>
  </si>
  <si>
    <t>VfB Schloß Holte</t>
  </si>
  <si>
    <t>SG Holzhausen/Rahden</t>
  </si>
  <si>
    <t>VC Altenbeken-Schwaney</t>
  </si>
  <si>
    <t>Kreisliga Borken Gruppe A Frauen</t>
  </si>
  <si>
    <t>TV Gescher II</t>
  </si>
  <si>
    <t>SV Adler Weseke</t>
  </si>
  <si>
    <t>TuB Bocholt III</t>
  </si>
  <si>
    <t>TuB Bocholt IV</t>
  </si>
  <si>
    <t>TuS Velen III</t>
  </si>
  <si>
    <t>RC Borken-Hoxfeld VI</t>
  </si>
  <si>
    <t>Kreisliga Borken Gruppe B Frauen</t>
  </si>
  <si>
    <t>TV Gescher III</t>
  </si>
  <si>
    <t>TV Vreden</t>
  </si>
  <si>
    <t>VfL Ahaus III</t>
  </si>
  <si>
    <t>RC Borken-Hoxfeld VII</t>
  </si>
  <si>
    <t>TuS Velen II</t>
  </si>
  <si>
    <t>TuB Bocholt II</t>
  </si>
  <si>
    <t>Bezirksklasse 8 Frauen</t>
  </si>
  <si>
    <t>VfL Bad Berleburg II</t>
  </si>
  <si>
    <t>TV Hoffnung Littfeld</t>
  </si>
  <si>
    <t>TuS Halden-Herbeck</t>
  </si>
  <si>
    <t>VC SFG Olpe V</t>
  </si>
  <si>
    <t>TuS Halver</t>
  </si>
  <si>
    <t>TuS Linscheid-Heedfeld</t>
  </si>
  <si>
    <t>VTV Freier Grund II</t>
  </si>
  <si>
    <t>SG Boelerheide</t>
  </si>
  <si>
    <t>Bezirksliga 4 Frauen</t>
  </si>
  <si>
    <t>VC SFG Olpe IV</t>
  </si>
  <si>
    <t>VC SFG Olpe III</t>
  </si>
  <si>
    <t>TV Kredenbach-Lohe</t>
  </si>
  <si>
    <t>TuS Versetal</t>
  </si>
  <si>
    <t>VC 73 Freudenberg</t>
  </si>
  <si>
    <t>TV Hasperbach</t>
  </si>
  <si>
    <t>DJK Sümmern</t>
  </si>
  <si>
    <t>CVJM Siegen</t>
  </si>
  <si>
    <t>Landesliga 6 Frauen</t>
  </si>
  <si>
    <t>TV Hörde III</t>
  </si>
  <si>
    <t>TV Gerthe</t>
  </si>
  <si>
    <t>TuS Herten II</t>
  </si>
  <si>
    <t>SG Datteln</t>
  </si>
  <si>
    <t>SG FdG Herne</t>
  </si>
  <si>
    <t>DJK Blau-Weiß Annen</t>
  </si>
  <si>
    <t>TV Jahn Dortmund</t>
  </si>
  <si>
    <t>SuS Olfen</t>
  </si>
  <si>
    <t>Lüner SV</t>
  </si>
  <si>
    <t>Landesliga 5 Frauen</t>
  </si>
  <si>
    <t>VV Schwerte III</t>
  </si>
  <si>
    <t>TuS Nuttlar</t>
  </si>
  <si>
    <t>SuS Oestereiden</t>
  </si>
  <si>
    <t>SuS Störmede</t>
  </si>
  <si>
    <t>TVE Vogelsang</t>
  </si>
  <si>
    <t>VV Schwerte IV</t>
  </si>
  <si>
    <t>Letmather TV</t>
  </si>
  <si>
    <t>SC Hennen II</t>
  </si>
  <si>
    <t>VfL Bad Berleburg</t>
  </si>
  <si>
    <t>Kreisliga Steinfurt Frauen</t>
  </si>
  <si>
    <t>TV Jahn Rheine III</t>
  </si>
  <si>
    <t>SC Münster 08 II</t>
  </si>
  <si>
    <t>TSC Gievenbeck V</t>
  </si>
  <si>
    <t>FC Stella Bevergern II</t>
  </si>
  <si>
    <t>TV Mesum IV</t>
  </si>
  <si>
    <t>SV Westfalia Hopsten</t>
  </si>
  <si>
    <t>VC Hörstel/Esch</t>
  </si>
  <si>
    <t>SV Teuto Riesenbeck III</t>
  </si>
  <si>
    <t>DJK OT Borghorst</t>
  </si>
  <si>
    <t>Kreisliga Warendorf Frauen</t>
  </si>
  <si>
    <t>SV Rinkerode</t>
  </si>
  <si>
    <t>SV Ems Westbevern III Mixed</t>
  </si>
  <si>
    <t>SG Sendenhorst III</t>
  </si>
  <si>
    <t>BSV Ostbevern IV</t>
  </si>
  <si>
    <t>TV Neubeckum</t>
  </si>
  <si>
    <t>SV Ems Westbevern II</t>
  </si>
  <si>
    <t>TV Friesen Telgte</t>
  </si>
  <si>
    <t>Ahlener SG</t>
  </si>
  <si>
    <t>VfL Sassenberg</t>
  </si>
  <si>
    <t>Landesliga 2 Frauen</t>
  </si>
  <si>
    <t>MTV Köln III</t>
  </si>
  <si>
    <t>Meckenheimer SV</t>
  </si>
  <si>
    <t>FCJ Köln III</t>
  </si>
  <si>
    <t>TV Hangelar</t>
  </si>
  <si>
    <t>DJK Südwest Köln</t>
  </si>
  <si>
    <t>MTV Köln II</t>
  </si>
  <si>
    <t>TSV Bayer 04 Leverkusen III</t>
  </si>
  <si>
    <t>TVA Hürth Volleyball II</t>
  </si>
  <si>
    <t>TV Menden</t>
  </si>
  <si>
    <t>Landesliga 1 Frauen</t>
  </si>
  <si>
    <t>VTHC Frechen</t>
  </si>
  <si>
    <t>Erkelenzer VV</t>
  </si>
  <si>
    <t>TSV Bayer Dormagen II</t>
  </si>
  <si>
    <t>Stolberger TG</t>
  </si>
  <si>
    <t>PTSV Aachen IV</t>
  </si>
  <si>
    <t>Eilendorfer TV</t>
  </si>
  <si>
    <t>SG Aachen</t>
  </si>
  <si>
    <t>TuS Beeck</t>
  </si>
  <si>
    <t>Mönchengladbacher TV</t>
  </si>
  <si>
    <t>Bezirksliga 8 Frauen</t>
  </si>
  <si>
    <t>TV Heiligenhaus</t>
  </si>
  <si>
    <t>Leichlinger TV</t>
  </si>
  <si>
    <t>Hildener AT II</t>
  </si>
  <si>
    <t>SG Altstadt Lennep</t>
  </si>
  <si>
    <t>ASV Wuppertal</t>
  </si>
  <si>
    <t>TSV Bayer 04 Leverkusen IV</t>
  </si>
  <si>
    <t>Remscheider TV</t>
  </si>
  <si>
    <t>Velberter SG</t>
  </si>
  <si>
    <t>SG Langenfeld II</t>
  </si>
  <si>
    <t>Bezirksliga 7 Frauen</t>
  </si>
  <si>
    <t>TSV Bayer Dormagen III</t>
  </si>
  <si>
    <t>SG Kaarst</t>
  </si>
  <si>
    <t>VSC 88 Grevenbroich</t>
  </si>
  <si>
    <t>Mönchengladbacher TV II</t>
  </si>
  <si>
    <t>TuS Rheindorf</t>
  </si>
  <si>
    <t>TSV Jahn 05 Oberkassel</t>
  </si>
  <si>
    <t>TV Angermund</t>
  </si>
  <si>
    <t>SC 99 Düsseldorf III</t>
  </si>
  <si>
    <t>SV Rosellen</t>
  </si>
  <si>
    <t>Bezirksliga 6 Frauen</t>
  </si>
  <si>
    <t>ASV Süchteln</t>
  </si>
  <si>
    <t>FS Duisburg II</t>
  </si>
  <si>
    <t>MTV Krefeld</t>
  </si>
  <si>
    <t>1. VBC Goch</t>
  </si>
  <si>
    <t>VT Kempen</t>
  </si>
  <si>
    <t>SV Bedburg-Hau</t>
  </si>
  <si>
    <t>MTV Union Hamborn</t>
  </si>
  <si>
    <t>TV Sevelen</t>
  </si>
  <si>
    <t>Moerser SC</t>
  </si>
  <si>
    <t>Bezirksliga 5 Frauen</t>
  </si>
  <si>
    <t>SV Blau-Weiß Dingden IV</t>
  </si>
  <si>
    <t>TV Jahn Königshardt II</t>
  </si>
  <si>
    <t>VC Essen-Borbeck IV</t>
  </si>
  <si>
    <t>TV Jahn Königshardt III</t>
  </si>
  <si>
    <t>TV Walsum-Aldenrade</t>
  </si>
  <si>
    <t>MTG Horst II</t>
  </si>
  <si>
    <t>STV Hünxe II</t>
  </si>
  <si>
    <t>MTG Horst</t>
  </si>
  <si>
    <t>VV Humann Essen III</t>
  </si>
  <si>
    <t>SV Blau-Weiß Dingden III</t>
  </si>
  <si>
    <t>Bezirksklasse 16 Frauen</t>
  </si>
  <si>
    <t>Wald-Merscheider TV</t>
  </si>
  <si>
    <t>SolingenVolleys III</t>
  </si>
  <si>
    <t>SG Langenfeld III</t>
  </si>
  <si>
    <t>SV Bayer Wuppertal III</t>
  </si>
  <si>
    <t>TV F.A. Lennep</t>
  </si>
  <si>
    <t>SSG Wuppertal</t>
  </si>
  <si>
    <t>SolingenVolleys II</t>
  </si>
  <si>
    <t>SV Bayer Wuppertal II</t>
  </si>
  <si>
    <t>SG W. MTV Solingen</t>
  </si>
  <si>
    <t>Bezirksklasse 14 Frauen</t>
  </si>
  <si>
    <t>TSV Bayer Dormagen IV</t>
  </si>
  <si>
    <t>VSC 88 Grevenbroich III</t>
  </si>
  <si>
    <t>VSC 88 Grevenbroich II</t>
  </si>
  <si>
    <t>DJK Tusa 06 Düsseldorf II</t>
  </si>
  <si>
    <t>DJK Tusa 06 Düsseldorf</t>
  </si>
  <si>
    <t>Hellerhofer SV</t>
  </si>
  <si>
    <t>SV Rosellen II</t>
  </si>
  <si>
    <t>TSV Hochdahl</t>
  </si>
  <si>
    <t>Bezirksklasse 13 Frauen</t>
  </si>
  <si>
    <t>ASV Süchteln II</t>
  </si>
  <si>
    <t>ART Düsseldorf III</t>
  </si>
  <si>
    <t>TV Anrath</t>
  </si>
  <si>
    <t>LG 47 Viersen</t>
  </si>
  <si>
    <t>DJK Kleinenbroich</t>
  </si>
  <si>
    <t>ART Düsseldorf II</t>
  </si>
  <si>
    <t>Holzheimer SG</t>
  </si>
  <si>
    <t>TG Neuss</t>
  </si>
  <si>
    <t>DJK SF Gerresheim</t>
  </si>
  <si>
    <t>Bezirksklasse 11 Frauen</t>
  </si>
  <si>
    <t>TuS Lintfort</t>
  </si>
  <si>
    <t>1. VBC Goch III</t>
  </si>
  <si>
    <t>VC Eintracht Geldern IV</t>
  </si>
  <si>
    <t>SV Bedburg-Hau III</t>
  </si>
  <si>
    <t>Moerser SC III</t>
  </si>
  <si>
    <t>TV Sevelen III</t>
  </si>
  <si>
    <t>1. VBC Goch II</t>
  </si>
  <si>
    <t>Rumelner TV II</t>
  </si>
  <si>
    <t>Moerser SC II</t>
  </si>
  <si>
    <t>Bezirksklasse 10 Frauen</t>
  </si>
  <si>
    <t>STV Hünxe III</t>
  </si>
  <si>
    <t>SV Blau-Weiß Dingden V</t>
  </si>
  <si>
    <t>TV Voerde II</t>
  </si>
  <si>
    <t>MTV Rheinwacht Dinslaken II</t>
  </si>
  <si>
    <t>FS Duisburg IV</t>
  </si>
  <si>
    <t>Weseler TV</t>
  </si>
  <si>
    <t>MTV Rheinwacht Dinslaken</t>
  </si>
  <si>
    <t>Verbandsliga 3 Frauen</t>
  </si>
  <si>
    <t>ATV Haltern</t>
  </si>
  <si>
    <t>EVC Massen</t>
  </si>
  <si>
    <t>SSV Meschede</t>
  </si>
  <si>
    <t>TuS Bönen</t>
  </si>
  <si>
    <t>SG Vest</t>
  </si>
  <si>
    <t>RC Sorpesee II</t>
  </si>
  <si>
    <t>VV Schwerte II</t>
  </si>
  <si>
    <t>VfL Telstar Bochum II</t>
  </si>
  <si>
    <t>TB Höntrop</t>
  </si>
  <si>
    <t>TC Gelsenkirchen</t>
  </si>
  <si>
    <t>Verbandsliga 4 Frauen</t>
  </si>
  <si>
    <t>ASV Senden II</t>
  </si>
  <si>
    <t>OTSV Pr. Oldendorf</t>
  </si>
  <si>
    <t>1. VC Minden</t>
  </si>
  <si>
    <t>SG Sande/VoR II</t>
  </si>
  <si>
    <t>WVV-Auswahl w</t>
  </si>
  <si>
    <t>USC Münster III</t>
  </si>
  <si>
    <t>TSC Gievenbeck</t>
  </si>
  <si>
    <t>BSV Ostbevern II</t>
  </si>
  <si>
    <t>SV Blau-Weiß Aasee II</t>
  </si>
  <si>
    <t>SC Union Lüdinghausen II</t>
  </si>
  <si>
    <t>Telekom Post SV Bielefeld</t>
  </si>
  <si>
    <t>Verbandsliga 1 Frauen</t>
  </si>
  <si>
    <t>SG Pulheim/Frechen</t>
  </si>
  <si>
    <t>DJK Rheinkraft Neuss</t>
  </si>
  <si>
    <t>VC SFG Olpe II</t>
  </si>
  <si>
    <t>SV Neptun / SG Aachen</t>
  </si>
  <si>
    <t>RWR Volleys Bonn</t>
  </si>
  <si>
    <t>SV Neptun Aachen II</t>
  </si>
  <si>
    <t>SG Rodt-Müllenbach</t>
  </si>
  <si>
    <t>KT 43 Köln</t>
  </si>
  <si>
    <t>AVC 93 Köln</t>
  </si>
  <si>
    <t>MTV Köln</t>
  </si>
  <si>
    <t>Landesliga 4 Frauen</t>
  </si>
  <si>
    <t>TuS 08 Lintorf II</t>
  </si>
  <si>
    <t>Werdener TB</t>
  </si>
  <si>
    <t>DT Ronsdorf</t>
  </si>
  <si>
    <t>TuSEM Essen II</t>
  </si>
  <si>
    <t>SG Bottrop/Borbeck II</t>
  </si>
  <si>
    <t>TSV Solingen Aufderhöhe</t>
  </si>
  <si>
    <t>ART Düsseldorf</t>
  </si>
  <si>
    <t>VV Humann Essen II</t>
  </si>
  <si>
    <t>Verberger TV</t>
  </si>
  <si>
    <t>Landesliga 3 Frauen</t>
  </si>
  <si>
    <t>TV Gladbeck III</t>
  </si>
  <si>
    <t>TSV Weeze</t>
  </si>
  <si>
    <t>SG Baerl - Kamp Lintfort</t>
  </si>
  <si>
    <t>FS Duisburg</t>
  </si>
  <si>
    <t>TV Voerde</t>
  </si>
  <si>
    <t>SG Reken/Gladbeck</t>
  </si>
  <si>
    <t>RC Borken-Hoxfeld III</t>
  </si>
  <si>
    <t>VC Eintracht Geldern II</t>
  </si>
  <si>
    <t>Rumelner TV</t>
  </si>
  <si>
    <t>Verbandsliga 2 Frauen</t>
  </si>
  <si>
    <t>TuS 08 Lintorf</t>
  </si>
  <si>
    <t>SV Blau-Weiß Dingden II</t>
  </si>
  <si>
    <t>TV Gladbeck II</t>
  </si>
  <si>
    <t>TB Osterfeld</t>
  </si>
  <si>
    <t>TV Jahn Königshardt</t>
  </si>
  <si>
    <t>SV Bayer Wuppertal</t>
  </si>
  <si>
    <t>SolingenVolleys</t>
  </si>
  <si>
    <t>SC 99 Düsseldorf II</t>
  </si>
  <si>
    <t>Hildener AT</t>
  </si>
  <si>
    <t>SG Bottrop/Borbeck</t>
  </si>
  <si>
    <t>Bezirksklasse 28 Frauen</t>
  </si>
  <si>
    <t>USC Münster V</t>
  </si>
  <si>
    <t>VC Reken III</t>
  </si>
  <si>
    <t>SG Coesfeld 06 II</t>
  </si>
  <si>
    <t>SV Blau-Weiß Aasee VII</t>
  </si>
  <si>
    <t>TSC Gievenbeck IV</t>
  </si>
  <si>
    <t>SV Arminia Appelhülsen</t>
  </si>
  <si>
    <t>ASV Senden III</t>
  </si>
  <si>
    <t>SV Südkirchen</t>
  </si>
  <si>
    <t>Bezirksklasse 27 Frauen</t>
  </si>
  <si>
    <t>SC DJK Everswinkel</t>
  </si>
  <si>
    <t>SC Hoetmar</t>
  </si>
  <si>
    <t>SG DJK Volleys</t>
  </si>
  <si>
    <t>VBC Beckum II</t>
  </si>
  <si>
    <t>SG Sendenhorst II</t>
  </si>
  <si>
    <t>BSV Ostbevern III</t>
  </si>
  <si>
    <t>SC Münster 08</t>
  </si>
  <si>
    <t>Bezirksklasse 26 Frauen</t>
  </si>
  <si>
    <t>DJK Eintracht Stadtlohn II</t>
  </si>
  <si>
    <t>TSG Kirchhellen II</t>
  </si>
  <si>
    <t>Raesfelder VG</t>
  </si>
  <si>
    <t>RC Borken-Hoxfeld IV</t>
  </si>
  <si>
    <t>TV Gescher</t>
  </si>
  <si>
    <t>TuB Bocholt</t>
  </si>
  <si>
    <t>VC Reken II</t>
  </si>
  <si>
    <t>DJK Eintracht Stadtlohn</t>
  </si>
  <si>
    <t>SV Werth III</t>
  </si>
  <si>
    <t>Oberliga 2 Frauen</t>
  </si>
  <si>
    <t>DJK Sportfreunde Datteln</t>
  </si>
  <si>
    <t>TV Werne</t>
  </si>
  <si>
    <t>SG Sande /VoR</t>
  </si>
  <si>
    <t>VfL Telstar Bochum</t>
  </si>
  <si>
    <t>VfL Ahaus</t>
  </si>
  <si>
    <t>VV Schwerte</t>
  </si>
  <si>
    <t>SC Hennen</t>
  </si>
  <si>
    <t>TV Gladbeck</t>
  </si>
  <si>
    <t>TV Hörde II</t>
  </si>
  <si>
    <t>RC Borken-Hoxfeld II</t>
  </si>
  <si>
    <t>Oberliga 1 Frauen</t>
  </si>
  <si>
    <t>PTSV Aachen III</t>
  </si>
  <si>
    <t>Dürener TV</t>
  </si>
  <si>
    <t>TSV Bayer Dormagen</t>
  </si>
  <si>
    <t>STV Hünxe</t>
  </si>
  <si>
    <t>TuSEM Essen</t>
  </si>
  <si>
    <t>VC SFG Olpe</t>
  </si>
  <si>
    <t>TVA Hürth Volleyball</t>
  </si>
  <si>
    <t>VTV Freier Grund</t>
  </si>
  <si>
    <t>SV Wachtberg</t>
  </si>
  <si>
    <t>PTSV Aachen II</t>
  </si>
  <si>
    <t>Bezirksklasse 25 Frauen</t>
  </si>
  <si>
    <t>SV Teuto Riesenbeck II</t>
  </si>
  <si>
    <t>FC Stella Bevergern</t>
  </si>
  <si>
    <t>TV Mesum III</t>
  </si>
  <si>
    <t>TV Westfalia 07 Epe</t>
  </si>
  <si>
    <t>TV Jahn Rheine II</t>
  </si>
  <si>
    <t>TV Mesum II</t>
  </si>
  <si>
    <t>SC Arminia Ochtrup</t>
  </si>
  <si>
    <t>TVE Greven</t>
  </si>
  <si>
    <t>Bezirksklasse 24 Frauen</t>
  </si>
  <si>
    <t>DJK Sportfreunde Datteln IV</t>
  </si>
  <si>
    <t>SV Lippramsdorf II</t>
  </si>
  <si>
    <t>SuS Olfen II</t>
  </si>
  <si>
    <t>DJK Sportfreunde Datteln III</t>
  </si>
  <si>
    <t>GV Waltrop II</t>
  </si>
  <si>
    <t>SG Suderwich</t>
  </si>
  <si>
    <t>TV Datteln II</t>
  </si>
  <si>
    <t>ATV Haltern III</t>
  </si>
  <si>
    <t>RC Borken-Hoxfeld V</t>
  </si>
  <si>
    <t>Bezirksklasse 23 Frauen</t>
  </si>
  <si>
    <t>Post SV Buer</t>
  </si>
  <si>
    <t>TSG Kirchhellen</t>
  </si>
  <si>
    <t>TV Gladbeck IV</t>
  </si>
  <si>
    <t>TuS Herten IV</t>
  </si>
  <si>
    <t>ATV Haltern IV</t>
  </si>
  <si>
    <t>TC Gelsenkirchen II</t>
  </si>
  <si>
    <t>TuS 09 Erkenschwick</t>
  </si>
  <si>
    <t>TV Gladbeck V</t>
  </si>
  <si>
    <t>VC Marl</t>
  </si>
  <si>
    <t>Bezirksliga 14 Frauen</t>
  </si>
  <si>
    <t>VBC Beckum</t>
  </si>
  <si>
    <t>Warendorfer SU</t>
  </si>
  <si>
    <t>SV Blau-Weiß Aasee V</t>
  </si>
  <si>
    <t>TV Jahn Oelde</t>
  </si>
  <si>
    <t>TSC Gievenbeck III</t>
  </si>
  <si>
    <t>SG Sendenhorst</t>
  </si>
  <si>
    <t>VSG Ibbenbüren</t>
  </si>
  <si>
    <t>SV Ems Westbevern</t>
  </si>
  <si>
    <t>SV Teuto Riesenbeck</t>
  </si>
  <si>
    <t>Bezirksliga 13 Frauen</t>
  </si>
  <si>
    <t>SC Union Lüdinghausen III</t>
  </si>
  <si>
    <t>TuS Saxonia Münster II</t>
  </si>
  <si>
    <t>VfL Ahaus II</t>
  </si>
  <si>
    <t>TSC Gievenbeck II</t>
  </si>
  <si>
    <t>USC Münster IV</t>
  </si>
  <si>
    <t>SV Blau-Weiß Aasee VI</t>
  </si>
  <si>
    <t>DJK Adler Buldern</t>
  </si>
  <si>
    <t>TuS Velen</t>
  </si>
  <si>
    <t>TV Dülmen</t>
  </si>
  <si>
    <t>Bezirksliga 12 Frauen</t>
  </si>
  <si>
    <t>VC Bottrop 90</t>
  </si>
  <si>
    <t>VC Recklinghausen II</t>
  </si>
  <si>
    <t>TuS Herten III</t>
  </si>
  <si>
    <t>GV Waltrop</t>
  </si>
  <si>
    <t>ATV Haltern II</t>
  </si>
  <si>
    <t>DJK Sportfreunde Datteln II</t>
  </si>
  <si>
    <t>SV Lippramsdorf</t>
  </si>
  <si>
    <t>SG SV Werth/TuB Bocholt II</t>
  </si>
  <si>
    <t>SG Burlo-Borken</t>
  </si>
  <si>
    <t>Landesliga 7 Frauen</t>
  </si>
  <si>
    <t>TV Jahn Rheine</t>
  </si>
  <si>
    <t>SG Coesfeld 06</t>
  </si>
  <si>
    <t>Gütersloher TV</t>
  </si>
  <si>
    <t>TV Emsdetten</t>
  </si>
  <si>
    <t>SV Blau-Weiß Aasee IV</t>
  </si>
  <si>
    <t>SV Blau-Weiß Aasee III</t>
  </si>
  <si>
    <t>TV Mesum</t>
  </si>
  <si>
    <t>SC Halle</t>
  </si>
  <si>
    <t>TuS Saxonia Münster</t>
  </si>
  <si>
    <t>Punkte</t>
  </si>
  <si>
    <t>Minussätze</t>
  </si>
  <si>
    <t>Plussätze.</t>
  </si>
  <si>
    <t>Minusbälle</t>
  </si>
  <si>
    <t>Plusbälle</t>
  </si>
  <si>
    <t>Spiele</t>
  </si>
  <si>
    <t>Platz</t>
  </si>
  <si>
    <t>Mannschaftsart</t>
  </si>
  <si>
    <t>Staffel</t>
  </si>
  <si>
    <t>Team</t>
  </si>
  <si>
    <t>Farbenlegende</t>
  </si>
  <si>
    <t xml:space="preserve">gelb: </t>
  </si>
  <si>
    <t>Mannschaften, die auf einem Abstiegsplatz stehen, aber Antrag zum Verbleib stellen können</t>
  </si>
  <si>
    <t>da sie rechnerisch noch einen direkten Nichtabstiegsplatz erreichen könnten</t>
  </si>
  <si>
    <t>grün:</t>
  </si>
  <si>
    <t>blau:</t>
  </si>
  <si>
    <t>Mannschaften, die rechnerisch aufgestiegen sind</t>
  </si>
  <si>
    <t>Mannschaften, die einen Aufstiegsplatz rechnerisch erreichen könnten - endet jedoch bei Platz 3</t>
  </si>
  <si>
    <t>rot:</t>
  </si>
  <si>
    <t>Mannschaften, die auch rechnerisch schon abgestiegen sind</t>
  </si>
  <si>
    <t>Abstiegsplatz bedeutet: direkter Abstiegsplatz und Relegationsplatz</t>
  </si>
  <si>
    <t>Aufstiegsplatz bedeutet: nur der 1. Platz - kein Relegationsplatz zum Aufstieg</t>
  </si>
  <si>
    <t>grau:</t>
  </si>
  <si>
    <t>Mannschaften, die zwar rechnerisch noch direkt hätten aufsteigen können, jedoch Platz 4 und schlechter platziert sind</t>
  </si>
  <si>
    <t>mögliche Punkte</t>
  </si>
  <si>
    <t>mögliche Siege</t>
  </si>
  <si>
    <t>mögliche Sätze</t>
  </si>
  <si>
    <t>möglicher Quotient</t>
  </si>
  <si>
    <t>44:17</t>
  </si>
  <si>
    <t>45:19</t>
  </si>
  <si>
    <t>35:20</t>
  </si>
  <si>
    <t>34:20</t>
  </si>
  <si>
    <t>21:37</t>
  </si>
  <si>
    <t>18:34</t>
  </si>
  <si>
    <t>braun:</t>
  </si>
  <si>
    <t>keine Absteiger, da keine Kreisligen in den Bezirken Rheinland und Ruhr</t>
  </si>
  <si>
    <t>21:33</t>
  </si>
  <si>
    <t>18:29</t>
  </si>
  <si>
    <t>38:17</t>
  </si>
  <si>
    <t>40:17</t>
  </si>
  <si>
    <t>33:17</t>
  </si>
  <si>
    <t>32:16</t>
  </si>
  <si>
    <t>ocker:</t>
  </si>
  <si>
    <t>nur für KL: die markierten Kreisligen dürfen 2 Aufsteiger stellen - die markierten Teams sind nicht aufstiegsberechtigt</t>
  </si>
  <si>
    <t>4</t>
  </si>
  <si>
    <t>38:20</t>
  </si>
  <si>
    <t>41:18</t>
  </si>
  <si>
    <t>VfL Bad Berleburg IV Mixed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</si>
</sst>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0" fillId="8" borderId="0" xfId="0" applyFill="1"/>
    <xf numFmtId="0" fontId="0" fillId="8" borderId="0" xfId="0" applyFill="1" applyAlignment="1">
      <alignment horizontal="center" vertical="center"/>
    </xf>
    <xf numFmtId="0" fontId="1" fillId="8" borderId="0" xfId="0" applyFont="1" applyFill="1"/>
    <xf numFmtId="2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/>
    <xf numFmtId="0" fontId="0" fillId="0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9" borderId="0" xfId="0" applyFill="1"/>
    <xf numFmtId="0" fontId="1" fillId="9" borderId="0" xfId="0" applyFont="1" applyFill="1"/>
    <xf numFmtId="0" fontId="0" fillId="10" borderId="0" xfId="0" applyFill="1"/>
    <xf numFmtId="0" fontId="0" fillId="10" borderId="0" xfId="0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20"/>
  <sheetViews>
    <sheetView tabSelected="1" workbookViewId="0"/>
  </sheetViews>
  <sheetFormatPr baseColWidth="10" defaultRowHeight="15" x14ac:dyDescent="0.25"/>
  <sheetData>
    <row r="1" spans="1:2" x14ac:dyDescent="0.25">
      <c r="A1" s="18" t="s">
        <v>748</v>
      </c>
    </row>
    <row r="3" spans="1:2" x14ac:dyDescent="0.25">
      <c r="A3" s="19" t="s">
        <v>758</v>
      </c>
    </row>
    <row r="4" spans="1:2" x14ac:dyDescent="0.25">
      <c r="A4" s="19"/>
    </row>
    <row r="5" spans="1:2" x14ac:dyDescent="0.25">
      <c r="A5" s="20" t="s">
        <v>759</v>
      </c>
    </row>
    <row r="7" spans="1:2" x14ac:dyDescent="0.25">
      <c r="A7" s="1" t="s">
        <v>749</v>
      </c>
      <c r="B7" t="s">
        <v>750</v>
      </c>
    </row>
    <row r="8" spans="1:2" x14ac:dyDescent="0.25">
      <c r="B8" t="s">
        <v>751</v>
      </c>
    </row>
    <row r="10" spans="1:2" x14ac:dyDescent="0.25">
      <c r="A10" s="2" t="s">
        <v>752</v>
      </c>
      <c r="B10" t="s">
        <v>754</v>
      </c>
    </row>
    <row r="12" spans="1:2" x14ac:dyDescent="0.25">
      <c r="A12" s="3" t="s">
        <v>753</v>
      </c>
      <c r="B12" t="s">
        <v>755</v>
      </c>
    </row>
    <row r="14" spans="1:2" x14ac:dyDescent="0.25">
      <c r="A14" s="5" t="s">
        <v>756</v>
      </c>
      <c r="B14" t="s">
        <v>757</v>
      </c>
    </row>
    <row r="16" spans="1:2" x14ac:dyDescent="0.25">
      <c r="A16" s="29" t="s">
        <v>760</v>
      </c>
      <c r="B16" s="21" t="s">
        <v>761</v>
      </c>
    </row>
    <row r="18" spans="1:2" x14ac:dyDescent="0.25">
      <c r="A18" s="36" t="s">
        <v>780</v>
      </c>
      <c r="B18" s="21" t="s">
        <v>773</v>
      </c>
    </row>
    <row r="20" spans="1:2" x14ac:dyDescent="0.25">
      <c r="A20" s="40" t="s">
        <v>772</v>
      </c>
      <c r="B20" s="21" t="s">
        <v>781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55"/>
  <sheetViews>
    <sheetView workbookViewId="0">
      <selection activeCell="B2" sqref="B2"/>
    </sheetView>
  </sheetViews>
  <sheetFormatPr baseColWidth="10" defaultRowHeight="15" x14ac:dyDescent="0.25"/>
  <cols>
    <col min="1" max="1" width="5.28515625" bestFit="1" customWidth="1"/>
    <col min="2" max="2" width="33.7109375" bestFit="1" customWidth="1"/>
    <col min="3" max="3" width="15.5703125" customWidth="1"/>
    <col min="4" max="4" width="14.5703125" bestFit="1" customWidth="1"/>
    <col min="11" max="11" width="11.42578125" style="8"/>
    <col min="13" max="14" width="11.42578125" style="32"/>
    <col min="15" max="15" width="11.42578125" style="33"/>
  </cols>
  <sheetData>
    <row r="1" spans="1:14" ht="30" x14ac:dyDescent="0.25">
      <c r="A1" s="6" t="s">
        <v>744</v>
      </c>
      <c r="B1" t="s">
        <v>747</v>
      </c>
      <c r="C1" t="s">
        <v>746</v>
      </c>
      <c r="D1" s="6" t="s">
        <v>745</v>
      </c>
      <c r="E1" s="6" t="s">
        <v>743</v>
      </c>
      <c r="F1" s="6" t="s">
        <v>742</v>
      </c>
      <c r="G1" s="6" t="s">
        <v>741</v>
      </c>
      <c r="H1" s="6" t="s">
        <v>740</v>
      </c>
      <c r="I1" s="6" t="s">
        <v>739</v>
      </c>
      <c r="J1" s="6" t="s">
        <v>738</v>
      </c>
      <c r="K1" s="37" t="s">
        <v>762</v>
      </c>
      <c r="L1" s="22" t="s">
        <v>763</v>
      </c>
      <c r="M1" s="23" t="s">
        <v>764</v>
      </c>
      <c r="N1" s="23" t="s">
        <v>765</v>
      </c>
    </row>
    <row r="2" spans="1:14" x14ac:dyDescent="0.25">
      <c r="A2" s="38">
        <v>1</v>
      </c>
      <c r="B2" s="3" t="s">
        <v>186</v>
      </c>
      <c r="C2" s="3" t="s">
        <v>177</v>
      </c>
      <c r="D2" s="10" t="s">
        <v>0</v>
      </c>
      <c r="E2" s="10">
        <v>13</v>
      </c>
      <c r="F2" s="10">
        <v>661</v>
      </c>
      <c r="G2" s="10">
        <v>494</v>
      </c>
      <c r="H2" s="10">
        <v>23</v>
      </c>
      <c r="I2" s="10">
        <v>6</v>
      </c>
      <c r="J2" s="10">
        <v>22</v>
      </c>
    </row>
    <row r="3" spans="1:14" x14ac:dyDescent="0.25">
      <c r="A3" s="38">
        <v>2</v>
      </c>
      <c r="B3" s="39" t="s">
        <v>185</v>
      </c>
      <c r="C3" t="s">
        <v>177</v>
      </c>
      <c r="D3" s="6" t="s">
        <v>0</v>
      </c>
      <c r="E3" s="6">
        <v>12</v>
      </c>
      <c r="F3" s="6">
        <v>614</v>
      </c>
      <c r="G3" s="6">
        <v>440</v>
      </c>
      <c r="H3" s="6">
        <v>21</v>
      </c>
      <c r="I3" s="6">
        <v>6</v>
      </c>
      <c r="J3" s="6">
        <v>20</v>
      </c>
    </row>
    <row r="4" spans="1:14" x14ac:dyDescent="0.25">
      <c r="A4" s="38">
        <v>3</v>
      </c>
      <c r="B4" s="3" t="s">
        <v>184</v>
      </c>
      <c r="C4" s="3" t="s">
        <v>177</v>
      </c>
      <c r="D4" s="10" t="s">
        <v>0</v>
      </c>
      <c r="E4" s="10">
        <v>12</v>
      </c>
      <c r="F4" s="10">
        <v>565</v>
      </c>
      <c r="G4" s="10">
        <v>504</v>
      </c>
      <c r="H4" s="10">
        <v>16</v>
      </c>
      <c r="I4" s="10">
        <v>11</v>
      </c>
      <c r="J4" s="10">
        <v>14</v>
      </c>
      <c r="K4" s="17"/>
    </row>
    <row r="5" spans="1:14" x14ac:dyDescent="0.25">
      <c r="A5" s="38">
        <v>4</v>
      </c>
      <c r="B5" s="3" t="s">
        <v>183</v>
      </c>
      <c r="C5" s="3" t="s">
        <v>177</v>
      </c>
      <c r="D5" s="10" t="s">
        <v>0</v>
      </c>
      <c r="E5" s="10">
        <v>12</v>
      </c>
      <c r="F5" s="10">
        <v>517</v>
      </c>
      <c r="G5" s="10">
        <v>532</v>
      </c>
      <c r="H5" s="10">
        <v>14</v>
      </c>
      <c r="I5" s="10">
        <v>12</v>
      </c>
      <c r="J5" s="10">
        <v>14</v>
      </c>
      <c r="K5" s="17">
        <v>20</v>
      </c>
    </row>
    <row r="6" spans="1:14" x14ac:dyDescent="0.25">
      <c r="A6" s="38">
        <v>5</v>
      </c>
      <c r="B6" s="41" t="s">
        <v>182</v>
      </c>
      <c r="C6" s="41" t="s">
        <v>177</v>
      </c>
      <c r="D6" s="42" t="s">
        <v>0</v>
      </c>
      <c r="E6" s="42">
        <v>13</v>
      </c>
      <c r="F6" s="42">
        <v>554</v>
      </c>
      <c r="G6" s="42">
        <v>653</v>
      </c>
      <c r="H6" s="42">
        <v>12</v>
      </c>
      <c r="I6" s="42">
        <v>20</v>
      </c>
      <c r="J6" s="42">
        <v>10</v>
      </c>
      <c r="K6" s="17">
        <v>13</v>
      </c>
    </row>
    <row r="7" spans="1:14" x14ac:dyDescent="0.25">
      <c r="A7" s="38">
        <v>6</v>
      </c>
      <c r="B7" s="41" t="s">
        <v>181</v>
      </c>
      <c r="C7" s="41" t="s">
        <v>177</v>
      </c>
      <c r="D7" s="42" t="s">
        <v>0</v>
      </c>
      <c r="E7" s="42">
        <v>12</v>
      </c>
      <c r="F7" s="42">
        <v>506</v>
      </c>
      <c r="G7" s="42">
        <v>634</v>
      </c>
      <c r="H7" s="42">
        <v>10</v>
      </c>
      <c r="I7" s="42">
        <v>20</v>
      </c>
      <c r="J7" s="42">
        <v>8</v>
      </c>
      <c r="K7" s="17">
        <v>14</v>
      </c>
    </row>
    <row r="8" spans="1:14" x14ac:dyDescent="0.25">
      <c r="A8" s="38">
        <v>7</v>
      </c>
      <c r="B8" t="s">
        <v>180</v>
      </c>
      <c r="C8" t="s">
        <v>177</v>
      </c>
      <c r="D8" s="6" t="s">
        <v>0</v>
      </c>
      <c r="E8" s="6">
        <v>12</v>
      </c>
      <c r="F8" s="6">
        <v>591</v>
      </c>
      <c r="G8" s="6">
        <v>630</v>
      </c>
      <c r="H8" s="6">
        <v>13</v>
      </c>
      <c r="I8" s="6">
        <v>19</v>
      </c>
      <c r="J8" s="6">
        <v>6</v>
      </c>
    </row>
    <row r="9" spans="1:14" x14ac:dyDescent="0.25">
      <c r="A9" s="38">
        <v>8</v>
      </c>
      <c r="B9" t="s">
        <v>179</v>
      </c>
      <c r="C9" t="s">
        <v>177</v>
      </c>
      <c r="D9" s="6" t="s">
        <v>0</v>
      </c>
      <c r="E9" s="6">
        <v>12</v>
      </c>
      <c r="F9" s="6">
        <v>512</v>
      </c>
      <c r="G9" s="6">
        <v>633</v>
      </c>
      <c r="H9" s="6">
        <v>7</v>
      </c>
      <c r="I9" s="6">
        <v>22</v>
      </c>
      <c r="J9" s="6">
        <v>4</v>
      </c>
    </row>
    <row r="10" spans="1:14" x14ac:dyDescent="0.25">
      <c r="A10" s="38">
        <v>9</v>
      </c>
      <c r="B10" t="s">
        <v>178</v>
      </c>
      <c r="C10" t="s">
        <v>177</v>
      </c>
      <c r="D10" s="6" t="s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spans="1:14" x14ac:dyDescent="0.25">
      <c r="A11" s="6"/>
      <c r="D11" s="6"/>
      <c r="E11" s="6"/>
      <c r="F11" s="6"/>
      <c r="G11" s="6"/>
      <c r="H11" s="6"/>
      <c r="I11" s="6"/>
      <c r="J11" s="6"/>
    </row>
    <row r="12" spans="1:14" x14ac:dyDescent="0.25">
      <c r="A12" s="6"/>
      <c r="D12" s="6"/>
      <c r="E12" s="6"/>
      <c r="F12" s="6"/>
      <c r="G12" s="6"/>
      <c r="H12" s="6"/>
      <c r="I12" s="6"/>
      <c r="J12" s="6"/>
    </row>
    <row r="13" spans="1:14" x14ac:dyDescent="0.25">
      <c r="A13" s="38">
        <v>1</v>
      </c>
      <c r="B13" s="3" t="s">
        <v>381</v>
      </c>
      <c r="C13" s="3" t="s">
        <v>375</v>
      </c>
      <c r="D13" s="10" t="s">
        <v>0</v>
      </c>
      <c r="E13" s="10">
        <v>9</v>
      </c>
      <c r="F13" s="10">
        <v>729</v>
      </c>
      <c r="G13" s="10">
        <v>456</v>
      </c>
      <c r="H13" s="10">
        <v>26</v>
      </c>
      <c r="I13" s="10">
        <v>5</v>
      </c>
      <c r="J13" s="10">
        <v>25</v>
      </c>
    </row>
    <row r="14" spans="1:14" x14ac:dyDescent="0.25">
      <c r="A14" s="38">
        <v>2</v>
      </c>
      <c r="B14" s="3" t="s">
        <v>380</v>
      </c>
      <c r="C14" s="3" t="s">
        <v>375</v>
      </c>
      <c r="D14" s="10" t="s">
        <v>0</v>
      </c>
      <c r="E14" s="10">
        <v>8</v>
      </c>
      <c r="F14" s="10">
        <v>639</v>
      </c>
      <c r="G14" s="10">
        <v>359</v>
      </c>
      <c r="H14" s="10">
        <v>22</v>
      </c>
      <c r="I14" s="10">
        <v>5</v>
      </c>
      <c r="J14" s="10">
        <v>20</v>
      </c>
    </row>
    <row r="15" spans="1:14" x14ac:dyDescent="0.25">
      <c r="A15" s="38">
        <v>3</v>
      </c>
      <c r="B15" t="s">
        <v>379</v>
      </c>
      <c r="C15" t="s">
        <v>375</v>
      </c>
      <c r="D15" s="6" t="s">
        <v>0</v>
      </c>
      <c r="E15" s="6">
        <v>8</v>
      </c>
      <c r="F15" s="6">
        <v>524</v>
      </c>
      <c r="G15" s="6">
        <v>572</v>
      </c>
      <c r="H15" s="6">
        <v>12</v>
      </c>
      <c r="I15" s="6">
        <v>14</v>
      </c>
      <c r="J15" s="6">
        <v>12</v>
      </c>
    </row>
    <row r="16" spans="1:14" x14ac:dyDescent="0.25">
      <c r="A16" s="38">
        <v>4</v>
      </c>
      <c r="B16" t="s">
        <v>378</v>
      </c>
      <c r="C16" t="s">
        <v>375</v>
      </c>
      <c r="D16" s="6" t="s">
        <v>0</v>
      </c>
      <c r="E16" s="6">
        <v>9</v>
      </c>
      <c r="F16" s="6">
        <v>655</v>
      </c>
      <c r="G16" s="6">
        <v>748</v>
      </c>
      <c r="H16" s="6">
        <v>15</v>
      </c>
      <c r="I16" s="6">
        <v>20</v>
      </c>
      <c r="J16" s="6">
        <v>10</v>
      </c>
    </row>
    <row r="17" spans="1:11" x14ac:dyDescent="0.25">
      <c r="A17" s="38">
        <v>5</v>
      </c>
      <c r="B17" t="s">
        <v>377</v>
      </c>
      <c r="C17" t="s">
        <v>375</v>
      </c>
      <c r="D17" s="6" t="s">
        <v>0</v>
      </c>
      <c r="E17" s="6">
        <v>8</v>
      </c>
      <c r="F17" s="6">
        <v>482</v>
      </c>
      <c r="G17" s="6">
        <v>682</v>
      </c>
      <c r="H17" s="6">
        <v>8</v>
      </c>
      <c r="I17" s="6">
        <v>22</v>
      </c>
      <c r="J17" s="6">
        <v>4</v>
      </c>
    </row>
    <row r="18" spans="1:11" x14ac:dyDescent="0.25">
      <c r="A18" s="38">
        <v>6</v>
      </c>
      <c r="B18" t="s">
        <v>376</v>
      </c>
      <c r="C18" t="s">
        <v>375</v>
      </c>
      <c r="D18" s="6" t="s">
        <v>0</v>
      </c>
      <c r="E18" s="6">
        <v>8</v>
      </c>
      <c r="F18" s="6">
        <v>417</v>
      </c>
      <c r="G18" s="6">
        <v>629</v>
      </c>
      <c r="H18" s="6">
        <v>5</v>
      </c>
      <c r="I18" s="6">
        <v>22</v>
      </c>
      <c r="J18" s="6">
        <v>4</v>
      </c>
    </row>
    <row r="19" spans="1:11" x14ac:dyDescent="0.25">
      <c r="A19" s="6"/>
      <c r="D19" s="6"/>
      <c r="E19" s="6"/>
      <c r="F19" s="6"/>
      <c r="G19" s="6"/>
      <c r="H19" s="6"/>
      <c r="I19" s="6"/>
      <c r="J19" s="6"/>
    </row>
    <row r="20" spans="1:11" x14ac:dyDescent="0.25">
      <c r="A20" s="6"/>
      <c r="D20" s="6"/>
      <c r="E20" s="6"/>
      <c r="F20" s="6"/>
      <c r="G20" s="6"/>
      <c r="H20" s="6"/>
      <c r="I20" s="6"/>
      <c r="J20" s="6"/>
    </row>
    <row r="21" spans="1:11" x14ac:dyDescent="0.25">
      <c r="A21" s="38">
        <v>1</v>
      </c>
      <c r="B21" s="3" t="s">
        <v>388</v>
      </c>
      <c r="C21" s="3" t="s">
        <v>382</v>
      </c>
      <c r="D21" s="10" t="s">
        <v>0</v>
      </c>
      <c r="E21" s="10">
        <v>9</v>
      </c>
      <c r="F21" s="10">
        <v>725</v>
      </c>
      <c r="G21" s="10">
        <v>471</v>
      </c>
      <c r="H21" s="10">
        <v>25</v>
      </c>
      <c r="I21" s="10">
        <v>6</v>
      </c>
      <c r="J21" s="10">
        <v>23</v>
      </c>
    </row>
    <row r="22" spans="1:11" x14ac:dyDescent="0.25">
      <c r="A22" s="38">
        <v>2</v>
      </c>
      <c r="B22" s="3" t="s">
        <v>387</v>
      </c>
      <c r="C22" s="3" t="s">
        <v>382</v>
      </c>
      <c r="D22" s="10" t="s">
        <v>0</v>
      </c>
      <c r="E22" s="10">
        <v>8</v>
      </c>
      <c r="F22" s="10">
        <v>725</v>
      </c>
      <c r="G22" s="10">
        <v>589</v>
      </c>
      <c r="H22" s="10">
        <v>24</v>
      </c>
      <c r="I22" s="10">
        <v>9</v>
      </c>
      <c r="J22" s="10">
        <v>20</v>
      </c>
    </row>
    <row r="23" spans="1:11" x14ac:dyDescent="0.25">
      <c r="A23" s="38">
        <v>3</v>
      </c>
      <c r="B23" t="s">
        <v>386</v>
      </c>
      <c r="C23" t="s">
        <v>382</v>
      </c>
      <c r="D23" s="6" t="s">
        <v>0</v>
      </c>
      <c r="E23" s="6">
        <v>8</v>
      </c>
      <c r="F23" s="6">
        <v>658</v>
      </c>
      <c r="G23" s="6">
        <v>569</v>
      </c>
      <c r="H23" s="6">
        <v>19</v>
      </c>
      <c r="I23" s="6">
        <v>10</v>
      </c>
      <c r="J23" s="6">
        <v>17</v>
      </c>
    </row>
    <row r="24" spans="1:11" x14ac:dyDescent="0.25">
      <c r="A24" s="38">
        <v>4</v>
      </c>
      <c r="B24" t="s">
        <v>385</v>
      </c>
      <c r="C24" t="s">
        <v>382</v>
      </c>
      <c r="D24" s="6" t="s">
        <v>0</v>
      </c>
      <c r="E24" s="6">
        <v>8</v>
      </c>
      <c r="F24" s="6">
        <v>530</v>
      </c>
      <c r="G24" s="6">
        <v>578</v>
      </c>
      <c r="H24" s="6">
        <v>11</v>
      </c>
      <c r="I24" s="6">
        <v>16</v>
      </c>
      <c r="J24" s="6">
        <v>9</v>
      </c>
    </row>
    <row r="25" spans="1:11" x14ac:dyDescent="0.25">
      <c r="A25" s="38">
        <v>5</v>
      </c>
      <c r="B25" t="s">
        <v>384</v>
      </c>
      <c r="C25" t="s">
        <v>382</v>
      </c>
      <c r="D25" s="6" t="s">
        <v>0</v>
      </c>
      <c r="E25" s="6">
        <v>8</v>
      </c>
      <c r="F25" s="6">
        <v>501</v>
      </c>
      <c r="G25" s="6">
        <v>630</v>
      </c>
      <c r="H25" s="6">
        <v>8</v>
      </c>
      <c r="I25" s="6">
        <v>20</v>
      </c>
      <c r="J25" s="6">
        <v>6</v>
      </c>
    </row>
    <row r="26" spans="1:11" x14ac:dyDescent="0.25">
      <c r="A26" s="38">
        <v>6</v>
      </c>
      <c r="B26" t="s">
        <v>383</v>
      </c>
      <c r="C26" t="s">
        <v>382</v>
      </c>
      <c r="D26" s="6" t="s">
        <v>0</v>
      </c>
      <c r="E26" s="6">
        <v>9</v>
      </c>
      <c r="F26" s="6">
        <v>395</v>
      </c>
      <c r="G26" s="6">
        <v>697</v>
      </c>
      <c r="H26" s="6">
        <v>1</v>
      </c>
      <c r="I26" s="6">
        <v>27</v>
      </c>
      <c r="J26" s="6">
        <v>0</v>
      </c>
    </row>
    <row r="27" spans="1:11" x14ac:dyDescent="0.25">
      <c r="A27" s="6"/>
      <c r="D27" s="6"/>
      <c r="E27" s="6"/>
      <c r="F27" s="6"/>
      <c r="G27" s="6"/>
      <c r="H27" s="6"/>
      <c r="I27" s="6"/>
      <c r="J27" s="6"/>
    </row>
    <row r="28" spans="1:11" x14ac:dyDescent="0.25">
      <c r="A28" s="6"/>
      <c r="D28" s="6"/>
      <c r="E28" s="6"/>
      <c r="F28" s="6"/>
      <c r="G28" s="6"/>
      <c r="H28" s="6"/>
      <c r="I28" s="6"/>
      <c r="J28" s="6"/>
    </row>
    <row r="29" spans="1:11" x14ac:dyDescent="0.25">
      <c r="A29" s="6">
        <v>1</v>
      </c>
      <c r="B29" s="2" t="s">
        <v>176</v>
      </c>
      <c r="C29" s="2" t="s">
        <v>167</v>
      </c>
      <c r="D29" s="13" t="s">
        <v>0</v>
      </c>
      <c r="E29" s="13">
        <v>12</v>
      </c>
      <c r="F29" s="13">
        <v>965</v>
      </c>
      <c r="G29" s="13">
        <v>676</v>
      </c>
      <c r="H29" s="13">
        <v>36</v>
      </c>
      <c r="I29" s="13">
        <v>3</v>
      </c>
      <c r="J29" s="13">
        <v>36</v>
      </c>
    </row>
    <row r="30" spans="1:11" x14ac:dyDescent="0.25">
      <c r="A30" s="6">
        <v>2</v>
      </c>
      <c r="B30" s="39" t="s">
        <v>175</v>
      </c>
      <c r="C30" t="s">
        <v>167</v>
      </c>
      <c r="D30" s="6" t="s">
        <v>0</v>
      </c>
      <c r="E30" s="6">
        <v>12</v>
      </c>
      <c r="F30" s="6">
        <v>906</v>
      </c>
      <c r="G30" s="6">
        <v>827</v>
      </c>
      <c r="H30" s="6">
        <v>28</v>
      </c>
      <c r="I30" s="6">
        <v>16</v>
      </c>
      <c r="J30" s="6">
        <v>25</v>
      </c>
    </row>
    <row r="31" spans="1:11" x14ac:dyDescent="0.25">
      <c r="A31" s="6">
        <v>3</v>
      </c>
      <c r="B31" s="39" t="s">
        <v>174</v>
      </c>
      <c r="C31" t="s">
        <v>167</v>
      </c>
      <c r="D31" s="6" t="s">
        <v>0</v>
      </c>
      <c r="E31" s="6">
        <v>11</v>
      </c>
      <c r="F31" s="6">
        <v>934</v>
      </c>
      <c r="G31" s="6">
        <v>835</v>
      </c>
      <c r="H31" s="6">
        <v>23</v>
      </c>
      <c r="I31" s="6">
        <v>19</v>
      </c>
      <c r="J31" s="6">
        <v>20</v>
      </c>
    </row>
    <row r="32" spans="1:11" x14ac:dyDescent="0.25">
      <c r="A32" s="6">
        <v>4</v>
      </c>
      <c r="B32" t="s">
        <v>173</v>
      </c>
      <c r="C32" t="s">
        <v>167</v>
      </c>
      <c r="D32" s="6" t="s">
        <v>0</v>
      </c>
      <c r="E32" s="6">
        <v>11</v>
      </c>
      <c r="F32" s="6">
        <v>860</v>
      </c>
      <c r="G32" s="6">
        <v>835</v>
      </c>
      <c r="H32" s="6">
        <v>21</v>
      </c>
      <c r="I32" s="6">
        <v>20</v>
      </c>
      <c r="J32" s="6">
        <v>18</v>
      </c>
      <c r="K32" s="17">
        <v>27</v>
      </c>
    </row>
    <row r="33" spans="1:11" x14ac:dyDescent="0.25">
      <c r="A33" s="6">
        <v>5</v>
      </c>
      <c r="B33" t="s">
        <v>172</v>
      </c>
      <c r="C33" t="s">
        <v>167</v>
      </c>
      <c r="D33" s="6" t="s">
        <v>0</v>
      </c>
      <c r="E33" s="6">
        <v>12</v>
      </c>
      <c r="F33" s="6">
        <v>894</v>
      </c>
      <c r="G33" s="6">
        <v>930</v>
      </c>
      <c r="H33" s="6">
        <v>21</v>
      </c>
      <c r="I33" s="6">
        <v>24</v>
      </c>
      <c r="J33" s="6">
        <v>17</v>
      </c>
    </row>
    <row r="34" spans="1:11" x14ac:dyDescent="0.25">
      <c r="A34" s="6">
        <v>6</v>
      </c>
      <c r="B34" t="s">
        <v>171</v>
      </c>
      <c r="C34" t="s">
        <v>167</v>
      </c>
      <c r="D34" s="6" t="s">
        <v>0</v>
      </c>
      <c r="E34" s="6">
        <v>14</v>
      </c>
      <c r="F34" s="6">
        <v>1100</v>
      </c>
      <c r="G34" s="6">
        <v>1174</v>
      </c>
      <c r="H34" s="6">
        <v>21</v>
      </c>
      <c r="I34" s="6">
        <v>33</v>
      </c>
      <c r="J34" s="6">
        <v>13</v>
      </c>
    </row>
    <row r="35" spans="1:11" x14ac:dyDescent="0.25">
      <c r="A35" s="6">
        <v>7</v>
      </c>
      <c r="B35" t="s">
        <v>170</v>
      </c>
      <c r="C35" t="s">
        <v>167</v>
      </c>
      <c r="D35" s="6" t="s">
        <v>0</v>
      </c>
      <c r="E35" s="6">
        <v>11</v>
      </c>
      <c r="F35" s="6">
        <v>646</v>
      </c>
      <c r="G35" s="6">
        <v>856</v>
      </c>
      <c r="H35" s="6">
        <v>12</v>
      </c>
      <c r="I35" s="6">
        <v>25</v>
      </c>
      <c r="J35" s="6">
        <v>9</v>
      </c>
    </row>
    <row r="36" spans="1:11" x14ac:dyDescent="0.25">
      <c r="A36" s="6">
        <v>8</v>
      </c>
      <c r="B36" s="39" t="s">
        <v>169</v>
      </c>
      <c r="C36" t="s">
        <v>167</v>
      </c>
      <c r="D36" s="6" t="s">
        <v>0</v>
      </c>
      <c r="E36" s="6">
        <v>13</v>
      </c>
      <c r="F36" s="6">
        <v>861</v>
      </c>
      <c r="G36" s="6">
        <v>1033</v>
      </c>
      <c r="H36" s="6">
        <v>12</v>
      </c>
      <c r="I36" s="6">
        <v>34</v>
      </c>
      <c r="J36" s="6">
        <v>6</v>
      </c>
    </row>
    <row r="37" spans="1:11" x14ac:dyDescent="0.25">
      <c r="A37" s="6">
        <v>9</v>
      </c>
      <c r="B37" t="s">
        <v>168</v>
      </c>
      <c r="C37" t="s">
        <v>167</v>
      </c>
      <c r="D37" s="6" t="s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spans="1:11" x14ac:dyDescent="0.25">
      <c r="A38" s="6"/>
      <c r="D38" s="6"/>
      <c r="E38" s="6"/>
      <c r="F38" s="6"/>
      <c r="G38" s="6"/>
      <c r="H38" s="6"/>
      <c r="I38" s="6"/>
      <c r="J38" s="6"/>
    </row>
    <row r="39" spans="1:11" x14ac:dyDescent="0.25">
      <c r="A39" s="6"/>
      <c r="D39" s="6"/>
      <c r="E39" s="6"/>
      <c r="F39" s="6"/>
      <c r="G39" s="6"/>
      <c r="H39" s="6"/>
      <c r="I39" s="6"/>
      <c r="J39" s="6"/>
    </row>
    <row r="40" spans="1:11" x14ac:dyDescent="0.25">
      <c r="A40" s="6">
        <v>1</v>
      </c>
      <c r="B40" s="2" t="s">
        <v>52</v>
      </c>
      <c r="C40" s="2" t="s">
        <v>47</v>
      </c>
      <c r="D40" s="13" t="s">
        <v>0</v>
      </c>
      <c r="E40" s="13">
        <v>9</v>
      </c>
      <c r="F40" s="13">
        <v>692</v>
      </c>
      <c r="G40" s="13">
        <v>548</v>
      </c>
      <c r="H40" s="13">
        <v>24</v>
      </c>
      <c r="I40" s="13">
        <v>6</v>
      </c>
      <c r="J40" s="13">
        <v>24</v>
      </c>
    </row>
    <row r="41" spans="1:11" x14ac:dyDescent="0.25">
      <c r="A41" s="6">
        <v>2</v>
      </c>
      <c r="B41" s="39" t="s">
        <v>51</v>
      </c>
      <c r="C41" t="s">
        <v>47</v>
      </c>
      <c r="D41" s="6" t="s">
        <v>0</v>
      </c>
      <c r="E41" s="6">
        <v>9</v>
      </c>
      <c r="F41" s="6">
        <v>688</v>
      </c>
      <c r="G41" s="6">
        <v>639</v>
      </c>
      <c r="H41" s="6">
        <v>19</v>
      </c>
      <c r="I41" s="6">
        <v>13</v>
      </c>
      <c r="J41" s="6">
        <v>17</v>
      </c>
    </row>
    <row r="42" spans="1:11" x14ac:dyDescent="0.25">
      <c r="A42" s="6">
        <v>3</v>
      </c>
      <c r="B42" t="s">
        <v>50</v>
      </c>
      <c r="C42" t="s">
        <v>47</v>
      </c>
      <c r="D42" s="6" t="s">
        <v>0</v>
      </c>
      <c r="E42" s="6">
        <v>9</v>
      </c>
      <c r="F42" s="6">
        <v>708</v>
      </c>
      <c r="G42" s="6">
        <v>652</v>
      </c>
      <c r="H42" s="6">
        <v>19</v>
      </c>
      <c r="I42" s="6">
        <v>13</v>
      </c>
      <c r="J42" s="6">
        <v>16</v>
      </c>
      <c r="K42" s="17">
        <v>19</v>
      </c>
    </row>
    <row r="43" spans="1:11" x14ac:dyDescent="0.25">
      <c r="A43" s="6">
        <v>4</v>
      </c>
      <c r="B43" t="s">
        <v>49</v>
      </c>
      <c r="C43" t="s">
        <v>47</v>
      </c>
      <c r="D43" s="6" t="s">
        <v>0</v>
      </c>
      <c r="E43" s="6">
        <v>9</v>
      </c>
      <c r="F43" s="6">
        <v>680</v>
      </c>
      <c r="G43" s="6">
        <v>656</v>
      </c>
      <c r="H43" s="6">
        <v>15</v>
      </c>
      <c r="I43" s="6">
        <v>17</v>
      </c>
      <c r="J43" s="6">
        <v>12</v>
      </c>
    </row>
    <row r="44" spans="1:11" x14ac:dyDescent="0.25">
      <c r="A44" s="6">
        <v>5</v>
      </c>
      <c r="B44" t="s">
        <v>48</v>
      </c>
      <c r="C44" t="s">
        <v>47</v>
      </c>
      <c r="D44" s="6" t="s">
        <v>0</v>
      </c>
      <c r="E44" s="6">
        <v>10</v>
      </c>
      <c r="F44" s="6">
        <v>521</v>
      </c>
      <c r="G44" s="6">
        <v>794</v>
      </c>
      <c r="H44" s="6">
        <v>2</v>
      </c>
      <c r="I44" s="6">
        <v>30</v>
      </c>
      <c r="J44" s="6">
        <v>0</v>
      </c>
    </row>
    <row r="45" spans="1:11" x14ac:dyDescent="0.25">
      <c r="A45" s="6"/>
      <c r="D45" s="6"/>
      <c r="E45" s="6"/>
      <c r="F45" s="6"/>
      <c r="G45" s="6"/>
      <c r="H45" s="6"/>
      <c r="I45" s="6"/>
      <c r="J45" s="6"/>
    </row>
    <row r="46" spans="1:11" x14ac:dyDescent="0.25">
      <c r="A46" s="6"/>
      <c r="D46" s="6"/>
      <c r="E46" s="6"/>
      <c r="F46" s="6"/>
      <c r="G46" s="6"/>
      <c r="H46" s="6"/>
      <c r="I46" s="6"/>
      <c r="J46" s="6"/>
    </row>
    <row r="47" spans="1:11" x14ac:dyDescent="0.25">
      <c r="A47" s="38">
        <v>1</v>
      </c>
      <c r="B47" s="3" t="s">
        <v>195</v>
      </c>
      <c r="C47" s="3" t="s">
        <v>187</v>
      </c>
      <c r="D47" s="10" t="s">
        <v>0</v>
      </c>
      <c r="E47" s="10">
        <v>10</v>
      </c>
      <c r="F47" s="10">
        <v>888</v>
      </c>
      <c r="G47" s="10">
        <v>677</v>
      </c>
      <c r="H47" s="10">
        <v>30</v>
      </c>
      <c r="I47" s="10">
        <v>9</v>
      </c>
      <c r="J47" s="10">
        <v>26</v>
      </c>
    </row>
    <row r="48" spans="1:11" x14ac:dyDescent="0.25">
      <c r="A48" s="38">
        <v>2</v>
      </c>
      <c r="B48" s="3" t="s">
        <v>194</v>
      </c>
      <c r="C48" s="3" t="s">
        <v>187</v>
      </c>
      <c r="D48" s="10" t="s">
        <v>0</v>
      </c>
      <c r="E48" s="10">
        <v>11</v>
      </c>
      <c r="F48" s="10">
        <v>806</v>
      </c>
      <c r="G48" s="10">
        <v>746</v>
      </c>
      <c r="H48" s="10">
        <v>27</v>
      </c>
      <c r="I48" s="10">
        <v>10</v>
      </c>
      <c r="J48" s="10">
        <v>25</v>
      </c>
    </row>
    <row r="49" spans="1:11" x14ac:dyDescent="0.25">
      <c r="A49" s="38">
        <v>3</v>
      </c>
      <c r="B49" t="s">
        <v>193</v>
      </c>
      <c r="C49" t="s">
        <v>187</v>
      </c>
      <c r="D49" s="6" t="s">
        <v>0</v>
      </c>
      <c r="E49" s="6">
        <v>11</v>
      </c>
      <c r="F49" s="6">
        <v>913</v>
      </c>
      <c r="G49" s="6">
        <v>753</v>
      </c>
      <c r="H49" s="6">
        <v>25</v>
      </c>
      <c r="I49" s="6">
        <v>16</v>
      </c>
      <c r="J49" s="6">
        <v>21</v>
      </c>
      <c r="K49" s="17">
        <v>24</v>
      </c>
    </row>
    <row r="50" spans="1:11" x14ac:dyDescent="0.25">
      <c r="A50" s="38">
        <v>4</v>
      </c>
      <c r="B50" t="s">
        <v>192</v>
      </c>
      <c r="C50" t="s">
        <v>187</v>
      </c>
      <c r="D50" s="6" t="s">
        <v>0</v>
      </c>
      <c r="E50" s="6">
        <v>10</v>
      </c>
      <c r="F50" s="6">
        <v>742</v>
      </c>
      <c r="G50" s="6">
        <v>697</v>
      </c>
      <c r="H50" s="6">
        <v>18</v>
      </c>
      <c r="I50" s="6">
        <v>19</v>
      </c>
      <c r="J50" s="6">
        <v>15</v>
      </c>
    </row>
    <row r="51" spans="1:11" x14ac:dyDescent="0.25">
      <c r="A51" s="38">
        <v>5</v>
      </c>
      <c r="B51" t="s">
        <v>191</v>
      </c>
      <c r="C51" t="s">
        <v>187</v>
      </c>
      <c r="D51" s="6" t="s">
        <v>0</v>
      </c>
      <c r="E51" s="6">
        <v>10</v>
      </c>
      <c r="F51" s="6">
        <v>709</v>
      </c>
      <c r="G51" s="6">
        <v>791</v>
      </c>
      <c r="H51" s="6">
        <v>13</v>
      </c>
      <c r="I51" s="6">
        <v>25</v>
      </c>
      <c r="J51" s="6">
        <v>8</v>
      </c>
    </row>
    <row r="52" spans="1:11" x14ac:dyDescent="0.25">
      <c r="A52" s="38">
        <v>6</v>
      </c>
      <c r="B52" t="s">
        <v>190</v>
      </c>
      <c r="C52" t="s">
        <v>187</v>
      </c>
      <c r="D52" s="6" t="s">
        <v>0</v>
      </c>
      <c r="E52" s="6">
        <v>10</v>
      </c>
      <c r="F52" s="6">
        <v>631</v>
      </c>
      <c r="G52" s="6">
        <v>787</v>
      </c>
      <c r="H52" s="6">
        <v>9</v>
      </c>
      <c r="I52" s="6">
        <v>25</v>
      </c>
      <c r="J52" s="6">
        <v>7</v>
      </c>
    </row>
    <row r="53" spans="1:11" x14ac:dyDescent="0.25">
      <c r="A53" s="38">
        <v>7</v>
      </c>
      <c r="B53" t="s">
        <v>189</v>
      </c>
      <c r="C53" t="s">
        <v>187</v>
      </c>
      <c r="D53" s="6" t="s">
        <v>0</v>
      </c>
      <c r="E53" s="6">
        <v>10</v>
      </c>
      <c r="F53" s="6">
        <v>509</v>
      </c>
      <c r="G53" s="6">
        <v>747</v>
      </c>
      <c r="H53" s="6">
        <v>7</v>
      </c>
      <c r="I53" s="6">
        <v>25</v>
      </c>
      <c r="J53" s="6">
        <v>6</v>
      </c>
    </row>
    <row r="54" spans="1:11" x14ac:dyDescent="0.25">
      <c r="A54" s="38">
        <v>8</v>
      </c>
      <c r="B54" t="s">
        <v>188</v>
      </c>
      <c r="C54" t="s">
        <v>187</v>
      </c>
      <c r="D54" s="6" t="s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</row>
    <row r="55" spans="1:11" x14ac:dyDescent="0.25">
      <c r="A55" s="6"/>
      <c r="D55" s="6"/>
      <c r="E55" s="6"/>
      <c r="F55" s="6"/>
      <c r="G55" s="6"/>
      <c r="H55" s="6"/>
      <c r="I55" s="6"/>
      <c r="J55" s="6"/>
    </row>
    <row r="56" spans="1:11" x14ac:dyDescent="0.25">
      <c r="A56" s="6"/>
      <c r="D56" s="6"/>
      <c r="E56" s="6"/>
      <c r="F56" s="6"/>
      <c r="G56" s="6"/>
      <c r="H56" s="6"/>
      <c r="I56" s="6"/>
      <c r="J56" s="6"/>
    </row>
    <row r="57" spans="1:11" x14ac:dyDescent="0.25">
      <c r="A57" s="6">
        <v>1</v>
      </c>
      <c r="B57" s="2" t="s">
        <v>96</v>
      </c>
      <c r="C57" s="2" t="s">
        <v>90</v>
      </c>
      <c r="D57" s="13" t="s">
        <v>0</v>
      </c>
      <c r="E57" s="13">
        <v>9</v>
      </c>
      <c r="F57" s="13">
        <v>751</v>
      </c>
      <c r="G57" s="13">
        <v>517</v>
      </c>
      <c r="H57" s="13">
        <v>26</v>
      </c>
      <c r="I57" s="13">
        <v>6</v>
      </c>
      <c r="J57" s="13">
        <v>24</v>
      </c>
    </row>
    <row r="58" spans="1:11" x14ac:dyDescent="0.25">
      <c r="A58" s="6">
        <v>2</v>
      </c>
      <c r="B58" t="s">
        <v>95</v>
      </c>
      <c r="C58" t="s">
        <v>90</v>
      </c>
      <c r="D58" s="6" t="s">
        <v>0</v>
      </c>
      <c r="E58" s="6">
        <v>8</v>
      </c>
      <c r="F58" s="6">
        <v>659</v>
      </c>
      <c r="G58" s="6">
        <v>637</v>
      </c>
      <c r="H58" s="6">
        <v>19</v>
      </c>
      <c r="I58" s="6">
        <v>13</v>
      </c>
      <c r="J58" s="6">
        <v>15</v>
      </c>
      <c r="K58" s="17">
        <v>21</v>
      </c>
    </row>
    <row r="59" spans="1:11" x14ac:dyDescent="0.25">
      <c r="A59" s="6">
        <v>3</v>
      </c>
      <c r="B59" t="s">
        <v>94</v>
      </c>
      <c r="C59" t="s">
        <v>90</v>
      </c>
      <c r="D59" s="6" t="s">
        <v>0</v>
      </c>
      <c r="E59" s="6">
        <v>8</v>
      </c>
      <c r="F59" s="6">
        <v>587</v>
      </c>
      <c r="G59" s="6">
        <v>614</v>
      </c>
      <c r="H59" s="6">
        <v>16</v>
      </c>
      <c r="I59" s="6">
        <v>11</v>
      </c>
      <c r="J59" s="6">
        <v>15</v>
      </c>
    </row>
    <row r="60" spans="1:11" x14ac:dyDescent="0.25">
      <c r="A60" s="6">
        <v>4</v>
      </c>
      <c r="B60" s="39" t="s">
        <v>93</v>
      </c>
      <c r="C60" t="s">
        <v>90</v>
      </c>
      <c r="D60" s="6" t="s">
        <v>0</v>
      </c>
      <c r="E60" s="6">
        <v>9</v>
      </c>
      <c r="F60" s="6">
        <v>648</v>
      </c>
      <c r="G60" s="6">
        <v>683</v>
      </c>
      <c r="H60" s="6">
        <v>13</v>
      </c>
      <c r="I60" s="6">
        <v>20</v>
      </c>
      <c r="J60" s="6">
        <v>9</v>
      </c>
    </row>
    <row r="61" spans="1:11" x14ac:dyDescent="0.25">
      <c r="A61" s="6">
        <v>5</v>
      </c>
      <c r="B61" s="39" t="s">
        <v>92</v>
      </c>
      <c r="C61" t="s">
        <v>90</v>
      </c>
      <c r="D61" s="6" t="s">
        <v>0</v>
      </c>
      <c r="E61" s="6">
        <v>8</v>
      </c>
      <c r="F61" s="6">
        <v>611</v>
      </c>
      <c r="G61" s="6">
        <v>721</v>
      </c>
      <c r="H61" s="6">
        <v>12</v>
      </c>
      <c r="I61" s="6">
        <v>21</v>
      </c>
      <c r="J61" s="6">
        <v>8</v>
      </c>
    </row>
    <row r="62" spans="1:11" x14ac:dyDescent="0.25">
      <c r="A62" s="6">
        <v>6</v>
      </c>
      <c r="B62" t="s">
        <v>91</v>
      </c>
      <c r="C62" t="s">
        <v>90</v>
      </c>
      <c r="D62" s="6" t="s">
        <v>0</v>
      </c>
      <c r="E62" s="6">
        <v>8</v>
      </c>
      <c r="F62" s="6">
        <v>571</v>
      </c>
      <c r="G62" s="6">
        <v>655</v>
      </c>
      <c r="H62" s="6">
        <v>7</v>
      </c>
      <c r="I62" s="6">
        <v>22</v>
      </c>
      <c r="J62" s="6">
        <v>4</v>
      </c>
    </row>
    <row r="63" spans="1:11" x14ac:dyDescent="0.25">
      <c r="A63" s="6"/>
      <c r="D63" s="6"/>
      <c r="E63" s="6"/>
      <c r="F63" s="6"/>
      <c r="G63" s="6"/>
      <c r="H63" s="6"/>
      <c r="I63" s="6"/>
      <c r="J63" s="6"/>
    </row>
    <row r="64" spans="1:11" x14ac:dyDescent="0.25">
      <c r="A64" s="6"/>
      <c r="D64" s="6"/>
      <c r="E64" s="6"/>
      <c r="F64" s="6"/>
      <c r="G64" s="6"/>
      <c r="H64" s="6"/>
      <c r="I64" s="6"/>
      <c r="J64" s="6"/>
    </row>
    <row r="65" spans="1:11" x14ac:dyDescent="0.25">
      <c r="A65" s="38">
        <v>1</v>
      </c>
      <c r="B65" s="3" t="s">
        <v>104</v>
      </c>
      <c r="C65" s="3" t="s">
        <v>97</v>
      </c>
      <c r="D65" s="10" t="s">
        <v>0</v>
      </c>
      <c r="E65" s="10">
        <v>6</v>
      </c>
      <c r="F65" s="10">
        <v>481</v>
      </c>
      <c r="G65" s="10">
        <v>312</v>
      </c>
      <c r="H65" s="10">
        <v>18</v>
      </c>
      <c r="I65" s="10">
        <v>2</v>
      </c>
      <c r="J65" s="10">
        <v>17</v>
      </c>
    </row>
    <row r="66" spans="1:11" x14ac:dyDescent="0.25">
      <c r="A66" s="38">
        <v>2</v>
      </c>
      <c r="B66" s="3" t="s">
        <v>103</v>
      </c>
      <c r="C66" s="3" t="s">
        <v>97</v>
      </c>
      <c r="D66" s="10" t="s">
        <v>0</v>
      </c>
      <c r="E66" s="10">
        <v>6</v>
      </c>
      <c r="F66" s="10">
        <v>515</v>
      </c>
      <c r="G66" s="10">
        <v>482</v>
      </c>
      <c r="H66" s="10">
        <v>15</v>
      </c>
      <c r="I66" s="10">
        <v>8</v>
      </c>
      <c r="J66" s="10">
        <v>13</v>
      </c>
    </row>
    <row r="67" spans="1:11" x14ac:dyDescent="0.25">
      <c r="A67" s="38">
        <v>3</v>
      </c>
      <c r="B67" t="s">
        <v>102</v>
      </c>
      <c r="C67" t="s">
        <v>97</v>
      </c>
      <c r="D67" s="6" t="s">
        <v>0</v>
      </c>
      <c r="E67" s="6">
        <v>7</v>
      </c>
      <c r="F67" s="6">
        <v>555</v>
      </c>
      <c r="G67" s="6">
        <v>578</v>
      </c>
      <c r="H67" s="6">
        <v>12</v>
      </c>
      <c r="I67" s="6">
        <v>15</v>
      </c>
      <c r="J67" s="6">
        <v>9</v>
      </c>
      <c r="K67" s="17">
        <v>11</v>
      </c>
    </row>
    <row r="68" spans="1:11" x14ac:dyDescent="0.25">
      <c r="A68" s="38">
        <v>4</v>
      </c>
      <c r="B68" t="s">
        <v>101</v>
      </c>
      <c r="C68" t="s">
        <v>97</v>
      </c>
      <c r="D68" s="6" t="s">
        <v>0</v>
      </c>
      <c r="E68" s="6">
        <v>7</v>
      </c>
      <c r="F68" s="6">
        <v>590</v>
      </c>
      <c r="G68" s="6">
        <v>599</v>
      </c>
      <c r="H68" s="6">
        <v>13</v>
      </c>
      <c r="I68" s="6">
        <v>15</v>
      </c>
      <c r="J68" s="6">
        <v>9</v>
      </c>
      <c r="K68" s="17">
        <v>11</v>
      </c>
    </row>
    <row r="69" spans="1:11" x14ac:dyDescent="0.25">
      <c r="A69" s="38">
        <v>5</v>
      </c>
      <c r="B69" t="s">
        <v>100</v>
      </c>
      <c r="C69" t="s">
        <v>97</v>
      </c>
      <c r="D69" s="6" t="s">
        <v>0</v>
      </c>
      <c r="E69" s="6">
        <v>6</v>
      </c>
      <c r="F69" s="6">
        <v>287</v>
      </c>
      <c r="G69" s="6">
        <v>457</v>
      </c>
      <c r="H69" s="6">
        <v>0</v>
      </c>
      <c r="I69" s="6">
        <v>18</v>
      </c>
      <c r="J69" s="6">
        <v>0</v>
      </c>
    </row>
    <row r="70" spans="1:11" x14ac:dyDescent="0.25">
      <c r="A70" s="38">
        <v>6</v>
      </c>
      <c r="B70" t="s">
        <v>99</v>
      </c>
      <c r="C70" t="s">
        <v>97</v>
      </c>
      <c r="D70" s="6" t="s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spans="1:11" x14ac:dyDescent="0.25">
      <c r="A71" s="38">
        <v>7</v>
      </c>
      <c r="B71" t="s">
        <v>98</v>
      </c>
      <c r="C71" t="s">
        <v>97</v>
      </c>
      <c r="D71" s="6" t="s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</row>
    <row r="72" spans="1:11" x14ac:dyDescent="0.25">
      <c r="A72" s="6"/>
      <c r="D72" s="6"/>
      <c r="E72" s="6"/>
      <c r="F72" s="6"/>
      <c r="G72" s="6"/>
      <c r="H72" s="6"/>
      <c r="I72" s="6"/>
      <c r="J72" s="6"/>
    </row>
    <row r="73" spans="1:11" x14ac:dyDescent="0.25">
      <c r="A73" s="6"/>
      <c r="D73" s="6"/>
      <c r="E73" s="6"/>
      <c r="F73" s="6"/>
      <c r="G73" s="6"/>
      <c r="H73" s="6"/>
      <c r="I73" s="6"/>
      <c r="J73" s="6"/>
    </row>
    <row r="74" spans="1:11" x14ac:dyDescent="0.25">
      <c r="A74" s="6">
        <v>1</v>
      </c>
      <c r="B74" s="39" t="s">
        <v>46</v>
      </c>
      <c r="C74" t="s">
        <v>38</v>
      </c>
      <c r="D74" s="6" t="s">
        <v>0</v>
      </c>
      <c r="E74" s="6">
        <v>13</v>
      </c>
      <c r="F74" s="6">
        <v>651</v>
      </c>
      <c r="G74" s="6">
        <v>381</v>
      </c>
      <c r="H74" s="6">
        <v>26</v>
      </c>
      <c r="I74" s="6">
        <v>0</v>
      </c>
      <c r="J74" s="6">
        <v>26</v>
      </c>
    </row>
    <row r="75" spans="1:11" x14ac:dyDescent="0.25">
      <c r="A75" s="6">
        <v>2</v>
      </c>
      <c r="B75" s="2" t="s">
        <v>45</v>
      </c>
      <c r="C75" s="2" t="s">
        <v>38</v>
      </c>
      <c r="D75" s="13" t="s">
        <v>0</v>
      </c>
      <c r="E75" s="13">
        <v>13</v>
      </c>
      <c r="F75" s="13">
        <v>654</v>
      </c>
      <c r="G75" s="13">
        <v>409</v>
      </c>
      <c r="H75" s="13">
        <v>24</v>
      </c>
      <c r="I75" s="13">
        <v>3</v>
      </c>
      <c r="J75" s="13">
        <v>24</v>
      </c>
    </row>
    <row r="76" spans="1:11" x14ac:dyDescent="0.25">
      <c r="A76" s="6">
        <v>3</v>
      </c>
      <c r="B76" s="39" t="s">
        <v>44</v>
      </c>
      <c r="C76" t="s">
        <v>38</v>
      </c>
      <c r="D76" s="6" t="s">
        <v>0</v>
      </c>
      <c r="E76" s="6">
        <v>12</v>
      </c>
      <c r="F76" s="6">
        <v>501</v>
      </c>
      <c r="G76" s="6">
        <v>530</v>
      </c>
      <c r="H76" s="6">
        <v>12</v>
      </c>
      <c r="I76" s="6">
        <v>15</v>
      </c>
      <c r="J76" s="6">
        <v>12</v>
      </c>
    </row>
    <row r="77" spans="1:11" x14ac:dyDescent="0.25">
      <c r="A77" s="6">
        <v>4</v>
      </c>
      <c r="B77" t="s">
        <v>43</v>
      </c>
      <c r="C77" t="s">
        <v>38</v>
      </c>
      <c r="D77" s="6" t="s">
        <v>0</v>
      </c>
      <c r="E77" s="6">
        <v>12</v>
      </c>
      <c r="F77" s="6">
        <v>548</v>
      </c>
      <c r="G77" s="6">
        <v>625</v>
      </c>
      <c r="H77" s="6">
        <v>12</v>
      </c>
      <c r="I77" s="6">
        <v>18</v>
      </c>
      <c r="J77" s="6">
        <v>10</v>
      </c>
    </row>
    <row r="78" spans="1:11" x14ac:dyDescent="0.25">
      <c r="A78" s="6">
        <v>5</v>
      </c>
      <c r="B78" t="s">
        <v>42</v>
      </c>
      <c r="C78" t="s">
        <v>38</v>
      </c>
      <c r="D78" s="6" t="s">
        <v>0</v>
      </c>
      <c r="E78" s="6">
        <v>12</v>
      </c>
      <c r="F78" s="6">
        <v>510</v>
      </c>
      <c r="G78" s="6">
        <v>574</v>
      </c>
      <c r="H78" s="6">
        <v>10</v>
      </c>
      <c r="I78" s="6">
        <v>17</v>
      </c>
      <c r="J78" s="6">
        <v>8</v>
      </c>
    </row>
    <row r="79" spans="1:11" x14ac:dyDescent="0.25">
      <c r="A79" s="6">
        <v>6</v>
      </c>
      <c r="B79" t="s">
        <v>41</v>
      </c>
      <c r="C79" t="s">
        <v>38</v>
      </c>
      <c r="D79" s="6" t="s">
        <v>0</v>
      </c>
      <c r="E79" s="6">
        <v>12</v>
      </c>
      <c r="F79" s="6">
        <v>471</v>
      </c>
      <c r="G79" s="6">
        <v>576</v>
      </c>
      <c r="H79" s="6">
        <v>10</v>
      </c>
      <c r="I79" s="6">
        <v>17</v>
      </c>
      <c r="J79" s="6">
        <v>8</v>
      </c>
    </row>
    <row r="80" spans="1:11" x14ac:dyDescent="0.25">
      <c r="A80" s="6">
        <v>7</v>
      </c>
      <c r="B80" t="s">
        <v>40</v>
      </c>
      <c r="C80" t="s">
        <v>38</v>
      </c>
      <c r="D80" s="6" t="s">
        <v>0</v>
      </c>
      <c r="E80" s="6">
        <v>12</v>
      </c>
      <c r="F80" s="6">
        <v>498</v>
      </c>
      <c r="G80" s="6">
        <v>638</v>
      </c>
      <c r="H80" s="6">
        <v>10</v>
      </c>
      <c r="I80" s="6">
        <v>20</v>
      </c>
      <c r="J80" s="6">
        <v>6</v>
      </c>
    </row>
    <row r="81" spans="1:11" x14ac:dyDescent="0.25">
      <c r="A81" s="6">
        <v>8</v>
      </c>
      <c r="B81" t="s">
        <v>39</v>
      </c>
      <c r="C81" t="s">
        <v>38</v>
      </c>
      <c r="D81" s="6" t="s">
        <v>0</v>
      </c>
      <c r="E81" s="6">
        <v>12</v>
      </c>
      <c r="F81" s="6">
        <v>454</v>
      </c>
      <c r="G81" s="6">
        <v>554</v>
      </c>
      <c r="H81" s="6">
        <v>6</v>
      </c>
      <c r="I81" s="6">
        <v>20</v>
      </c>
      <c r="J81" s="6">
        <v>4</v>
      </c>
    </row>
    <row r="82" spans="1:11" x14ac:dyDescent="0.25">
      <c r="A82" s="6"/>
      <c r="D82" s="6"/>
      <c r="E82" s="6"/>
      <c r="F82" s="6"/>
      <c r="G82" s="6"/>
      <c r="H82" s="6"/>
      <c r="I82" s="6"/>
      <c r="J82" s="6"/>
    </row>
    <row r="83" spans="1:11" x14ac:dyDescent="0.25">
      <c r="A83" s="6"/>
      <c r="D83" s="6"/>
      <c r="E83" s="6"/>
      <c r="F83" s="6"/>
      <c r="G83" s="6"/>
      <c r="H83" s="6"/>
      <c r="I83" s="6"/>
      <c r="J83" s="6"/>
    </row>
    <row r="84" spans="1:11" x14ac:dyDescent="0.25">
      <c r="A84" s="38">
        <v>1</v>
      </c>
      <c r="B84" s="3" t="s">
        <v>79</v>
      </c>
      <c r="C84" s="3" t="s">
        <v>72</v>
      </c>
      <c r="D84" s="10" t="s">
        <v>0</v>
      </c>
      <c r="E84" s="10">
        <v>9</v>
      </c>
      <c r="F84" s="10">
        <v>763</v>
      </c>
      <c r="G84" s="10">
        <v>467</v>
      </c>
      <c r="H84" s="10">
        <v>26</v>
      </c>
      <c r="I84" s="10">
        <v>6</v>
      </c>
      <c r="J84" s="10">
        <v>24</v>
      </c>
    </row>
    <row r="85" spans="1:11" x14ac:dyDescent="0.25">
      <c r="A85" s="38">
        <v>2</v>
      </c>
      <c r="B85" s="3" t="s">
        <v>78</v>
      </c>
      <c r="C85" s="3" t="s">
        <v>72</v>
      </c>
      <c r="D85" s="10" t="s">
        <v>0</v>
      </c>
      <c r="E85" s="10">
        <v>9</v>
      </c>
      <c r="F85" s="10">
        <v>787</v>
      </c>
      <c r="G85" s="10">
        <v>607</v>
      </c>
      <c r="H85" s="10">
        <v>26</v>
      </c>
      <c r="I85" s="10">
        <v>9</v>
      </c>
      <c r="J85" s="10">
        <v>22</v>
      </c>
    </row>
    <row r="86" spans="1:11" x14ac:dyDescent="0.25">
      <c r="A86" s="38">
        <v>3</v>
      </c>
      <c r="B86" t="s">
        <v>77</v>
      </c>
      <c r="C86" t="s">
        <v>72</v>
      </c>
      <c r="D86" s="6" t="s">
        <v>0</v>
      </c>
      <c r="E86" s="6">
        <v>9</v>
      </c>
      <c r="F86" s="6">
        <v>710</v>
      </c>
      <c r="G86" s="6">
        <v>710</v>
      </c>
      <c r="H86" s="6">
        <v>18</v>
      </c>
      <c r="I86" s="6">
        <v>16</v>
      </c>
      <c r="J86" s="6">
        <v>14</v>
      </c>
      <c r="K86" s="17">
        <v>17</v>
      </c>
    </row>
    <row r="87" spans="1:11" x14ac:dyDescent="0.25">
      <c r="A87" s="38">
        <v>4</v>
      </c>
      <c r="B87" t="s">
        <v>76</v>
      </c>
      <c r="C87" t="s">
        <v>72</v>
      </c>
      <c r="D87" s="6" t="s">
        <v>0</v>
      </c>
      <c r="E87" s="6">
        <v>9</v>
      </c>
      <c r="F87" s="6">
        <v>567</v>
      </c>
      <c r="G87" s="6">
        <v>714</v>
      </c>
      <c r="H87" s="6">
        <v>12</v>
      </c>
      <c r="I87" s="6">
        <v>19</v>
      </c>
      <c r="J87" s="6">
        <v>10</v>
      </c>
    </row>
    <row r="88" spans="1:11" x14ac:dyDescent="0.25">
      <c r="A88" s="38">
        <v>5</v>
      </c>
      <c r="B88" t="s">
        <v>75</v>
      </c>
      <c r="C88" t="s">
        <v>72</v>
      </c>
      <c r="D88" s="6" t="s">
        <v>0</v>
      </c>
      <c r="E88" s="6">
        <v>8</v>
      </c>
      <c r="F88" s="6">
        <v>593</v>
      </c>
      <c r="G88" s="6">
        <v>668</v>
      </c>
      <c r="H88" s="6">
        <v>11</v>
      </c>
      <c r="I88" s="6">
        <v>19</v>
      </c>
      <c r="J88" s="6">
        <v>8</v>
      </c>
    </row>
    <row r="89" spans="1:11" x14ac:dyDescent="0.25">
      <c r="A89" s="38">
        <v>6</v>
      </c>
      <c r="B89" t="s">
        <v>74</v>
      </c>
      <c r="C89" t="s">
        <v>72</v>
      </c>
      <c r="D89" s="6" t="s">
        <v>0</v>
      </c>
      <c r="E89" s="6">
        <v>8</v>
      </c>
      <c r="F89" s="6">
        <v>347</v>
      </c>
      <c r="G89" s="6">
        <v>601</v>
      </c>
      <c r="H89" s="6">
        <v>0</v>
      </c>
      <c r="I89" s="6">
        <v>24</v>
      </c>
      <c r="J89" s="6">
        <v>0</v>
      </c>
    </row>
    <row r="90" spans="1:11" x14ac:dyDescent="0.25">
      <c r="A90" s="38">
        <v>7</v>
      </c>
      <c r="B90" t="s">
        <v>73</v>
      </c>
      <c r="C90" t="s">
        <v>72</v>
      </c>
      <c r="D90" s="6" t="s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</row>
    <row r="91" spans="1:11" x14ac:dyDescent="0.25">
      <c r="A91" s="6"/>
      <c r="D91" s="6"/>
      <c r="E91" s="6"/>
      <c r="F91" s="6"/>
      <c r="G91" s="6"/>
      <c r="H91" s="6"/>
      <c r="I91" s="6"/>
      <c r="J91" s="6"/>
    </row>
    <row r="92" spans="1:11" x14ac:dyDescent="0.25">
      <c r="A92" s="6"/>
      <c r="D92" s="6"/>
      <c r="E92" s="6"/>
      <c r="F92" s="6"/>
      <c r="G92" s="6"/>
      <c r="H92" s="6"/>
      <c r="I92" s="6"/>
      <c r="J92" s="6"/>
    </row>
    <row r="93" spans="1:11" x14ac:dyDescent="0.25">
      <c r="A93" s="38">
        <v>1</v>
      </c>
      <c r="B93" s="3" t="s">
        <v>89</v>
      </c>
      <c r="C93" s="3" t="s">
        <v>80</v>
      </c>
      <c r="D93" s="10" t="s">
        <v>0</v>
      </c>
      <c r="E93" s="10">
        <v>11</v>
      </c>
      <c r="F93" s="10">
        <v>829</v>
      </c>
      <c r="G93" s="10">
        <v>523</v>
      </c>
      <c r="H93" s="10">
        <v>30</v>
      </c>
      <c r="I93" s="10">
        <v>6</v>
      </c>
      <c r="J93" s="10">
        <v>28</v>
      </c>
    </row>
    <row r="94" spans="1:11" x14ac:dyDescent="0.25">
      <c r="A94" s="38">
        <v>2</v>
      </c>
      <c r="B94" s="3" t="s">
        <v>88</v>
      </c>
      <c r="C94" s="3" t="s">
        <v>80</v>
      </c>
      <c r="D94" s="10" t="s">
        <v>0</v>
      </c>
      <c r="E94" s="10">
        <v>11</v>
      </c>
      <c r="F94" s="10">
        <v>878</v>
      </c>
      <c r="G94" s="10">
        <v>658</v>
      </c>
      <c r="H94" s="10">
        <v>29</v>
      </c>
      <c r="I94" s="10">
        <v>10</v>
      </c>
      <c r="J94" s="10">
        <v>27</v>
      </c>
    </row>
    <row r="95" spans="1:11" x14ac:dyDescent="0.25">
      <c r="A95" s="38">
        <v>3</v>
      </c>
      <c r="B95" s="3" t="s">
        <v>87</v>
      </c>
      <c r="C95" s="3" t="s">
        <v>80</v>
      </c>
      <c r="D95" s="10" t="s">
        <v>0</v>
      </c>
      <c r="E95" s="10">
        <v>11</v>
      </c>
      <c r="F95" s="10">
        <v>826</v>
      </c>
      <c r="G95" s="10">
        <v>566</v>
      </c>
      <c r="H95" s="10">
        <v>27</v>
      </c>
      <c r="I95" s="10">
        <v>11</v>
      </c>
      <c r="J95" s="10">
        <v>25</v>
      </c>
    </row>
    <row r="96" spans="1:11" x14ac:dyDescent="0.25">
      <c r="A96" s="38">
        <v>4</v>
      </c>
      <c r="B96" t="s">
        <v>86</v>
      </c>
      <c r="C96" t="s">
        <v>80</v>
      </c>
      <c r="D96" s="6" t="s">
        <v>0</v>
      </c>
      <c r="E96" s="6">
        <v>11</v>
      </c>
      <c r="F96" s="6">
        <v>828</v>
      </c>
      <c r="G96" s="6">
        <v>880</v>
      </c>
      <c r="H96" s="6">
        <v>23</v>
      </c>
      <c r="I96" s="6">
        <v>19</v>
      </c>
      <c r="J96" s="6">
        <v>20</v>
      </c>
      <c r="K96" s="17">
        <v>23</v>
      </c>
    </row>
    <row r="97" spans="1:14" x14ac:dyDescent="0.25">
      <c r="A97" s="38">
        <v>5</v>
      </c>
      <c r="B97" t="s">
        <v>85</v>
      </c>
      <c r="C97" t="s">
        <v>80</v>
      </c>
      <c r="D97" s="6" t="s">
        <v>0</v>
      </c>
      <c r="E97" s="6">
        <v>10</v>
      </c>
      <c r="F97" s="6">
        <v>660</v>
      </c>
      <c r="G97" s="6">
        <v>830</v>
      </c>
      <c r="H97" s="6">
        <v>10</v>
      </c>
      <c r="I97" s="6">
        <v>26</v>
      </c>
      <c r="J97" s="6">
        <v>7</v>
      </c>
    </row>
    <row r="98" spans="1:14" x14ac:dyDescent="0.25">
      <c r="A98" s="38">
        <v>6</v>
      </c>
      <c r="B98" t="s">
        <v>84</v>
      </c>
      <c r="C98" t="s">
        <v>80</v>
      </c>
      <c r="D98" s="6" t="s">
        <v>0</v>
      </c>
      <c r="E98" s="6">
        <v>11</v>
      </c>
      <c r="F98" s="6">
        <v>629</v>
      </c>
      <c r="G98" s="6">
        <v>868</v>
      </c>
      <c r="H98" s="6">
        <v>11</v>
      </c>
      <c r="I98" s="6">
        <v>27</v>
      </c>
      <c r="J98" s="6">
        <v>7</v>
      </c>
    </row>
    <row r="99" spans="1:14" x14ac:dyDescent="0.25">
      <c r="A99" s="38">
        <v>7</v>
      </c>
      <c r="B99" s="39" t="s">
        <v>83</v>
      </c>
      <c r="C99" t="s">
        <v>80</v>
      </c>
      <c r="D99" s="6" t="s">
        <v>0</v>
      </c>
      <c r="E99" s="6">
        <v>5</v>
      </c>
      <c r="F99" s="6">
        <v>332</v>
      </c>
      <c r="G99" s="6">
        <v>417</v>
      </c>
      <c r="H99" s="6">
        <v>5</v>
      </c>
      <c r="I99" s="6">
        <v>13</v>
      </c>
      <c r="J99" s="6">
        <v>3</v>
      </c>
    </row>
    <row r="100" spans="1:14" x14ac:dyDescent="0.25">
      <c r="A100" s="38">
        <v>8</v>
      </c>
      <c r="B100" t="s">
        <v>82</v>
      </c>
      <c r="C100" t="s">
        <v>80</v>
      </c>
      <c r="D100" s="6" t="s">
        <v>0</v>
      </c>
      <c r="E100" s="6">
        <v>10</v>
      </c>
      <c r="F100" s="6">
        <v>593</v>
      </c>
      <c r="G100" s="6">
        <v>833</v>
      </c>
      <c r="H100" s="6">
        <v>6</v>
      </c>
      <c r="I100" s="6">
        <v>29</v>
      </c>
      <c r="J100" s="6">
        <v>3</v>
      </c>
    </row>
    <row r="101" spans="1:14" x14ac:dyDescent="0.25">
      <c r="A101" s="38">
        <v>9</v>
      </c>
      <c r="B101" t="s">
        <v>81</v>
      </c>
      <c r="C101" t="s">
        <v>80</v>
      </c>
      <c r="D101" s="6" t="s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</row>
    <row r="102" spans="1:14" x14ac:dyDescent="0.25">
      <c r="A102" s="6"/>
      <c r="D102" s="6"/>
      <c r="E102" s="6"/>
      <c r="F102" s="6"/>
      <c r="G102" s="6"/>
      <c r="H102" s="6"/>
      <c r="I102" s="6"/>
      <c r="J102" s="6"/>
    </row>
    <row r="103" spans="1:14" x14ac:dyDescent="0.25">
      <c r="A103" s="6"/>
      <c r="D103" s="6"/>
      <c r="E103" s="6"/>
      <c r="F103" s="6"/>
      <c r="G103" s="6"/>
      <c r="H103" s="6"/>
      <c r="I103" s="6"/>
      <c r="J103" s="6"/>
    </row>
    <row r="104" spans="1:14" x14ac:dyDescent="0.25">
      <c r="A104" s="38">
        <v>1</v>
      </c>
      <c r="B104" s="3" t="s">
        <v>9</v>
      </c>
      <c r="C104" s="3" t="s">
        <v>1</v>
      </c>
      <c r="D104" s="10" t="s">
        <v>0</v>
      </c>
      <c r="E104" s="10">
        <v>20</v>
      </c>
      <c r="F104" s="10">
        <v>1028</v>
      </c>
      <c r="G104" s="10">
        <v>721</v>
      </c>
      <c r="H104" s="10">
        <v>38</v>
      </c>
      <c r="I104" s="10">
        <v>6</v>
      </c>
      <c r="J104" s="10">
        <v>53</v>
      </c>
    </row>
    <row r="105" spans="1:14" x14ac:dyDescent="0.25">
      <c r="A105" s="38">
        <v>2</v>
      </c>
      <c r="B105" s="39" t="s">
        <v>8</v>
      </c>
      <c r="C105" t="s">
        <v>1</v>
      </c>
      <c r="D105" s="6" t="s">
        <v>0</v>
      </c>
      <c r="E105" s="6">
        <v>22</v>
      </c>
      <c r="F105" s="6">
        <v>1143</v>
      </c>
      <c r="G105" s="6">
        <v>915</v>
      </c>
      <c r="H105" s="6">
        <v>38</v>
      </c>
      <c r="I105" s="6">
        <v>15</v>
      </c>
      <c r="J105" s="6">
        <v>49</v>
      </c>
      <c r="L105" s="8"/>
    </row>
    <row r="106" spans="1:14" x14ac:dyDescent="0.25">
      <c r="A106" s="38">
        <v>3</v>
      </c>
      <c r="B106" s="3" t="s">
        <v>7</v>
      </c>
      <c r="C106" s="3" t="s">
        <v>1</v>
      </c>
      <c r="D106" s="10" t="s">
        <v>0</v>
      </c>
      <c r="E106" s="10">
        <v>20</v>
      </c>
      <c r="F106" s="10">
        <v>1034</v>
      </c>
      <c r="G106" s="10">
        <v>903</v>
      </c>
      <c r="H106" s="10">
        <v>32</v>
      </c>
      <c r="I106" s="10">
        <v>17</v>
      </c>
      <c r="J106" s="10">
        <v>41</v>
      </c>
      <c r="K106" s="17"/>
      <c r="L106" s="17"/>
      <c r="N106" s="34"/>
    </row>
    <row r="107" spans="1:14" x14ac:dyDescent="0.25">
      <c r="A107" s="38">
        <v>4</v>
      </c>
      <c r="B107" s="39" t="s">
        <v>785</v>
      </c>
      <c r="C107" s="8" t="s">
        <v>1</v>
      </c>
      <c r="D107" s="17" t="s">
        <v>0</v>
      </c>
      <c r="E107" s="17">
        <v>22</v>
      </c>
      <c r="F107" s="17">
        <v>1005</v>
      </c>
      <c r="G107" s="17">
        <v>927</v>
      </c>
      <c r="H107" s="17">
        <v>28</v>
      </c>
      <c r="I107" s="17">
        <v>23</v>
      </c>
      <c r="J107" s="17">
        <v>37</v>
      </c>
      <c r="K107" s="17"/>
      <c r="L107" s="17"/>
      <c r="N107" s="34"/>
    </row>
    <row r="108" spans="1:14" x14ac:dyDescent="0.25">
      <c r="A108" s="38">
        <v>5</v>
      </c>
      <c r="B108" t="s">
        <v>6</v>
      </c>
      <c r="C108" t="s">
        <v>1</v>
      </c>
      <c r="D108" s="6" t="s">
        <v>0</v>
      </c>
      <c r="E108" s="6">
        <v>22</v>
      </c>
      <c r="F108" s="6">
        <v>1052</v>
      </c>
      <c r="G108" s="6">
        <v>1022</v>
      </c>
      <c r="H108" s="6">
        <v>26</v>
      </c>
      <c r="I108" s="6">
        <v>27</v>
      </c>
      <c r="J108" s="6">
        <v>33</v>
      </c>
    </row>
    <row r="109" spans="1:14" x14ac:dyDescent="0.25">
      <c r="A109" s="38">
        <v>6</v>
      </c>
      <c r="B109" t="s">
        <v>5</v>
      </c>
      <c r="C109" t="s">
        <v>1</v>
      </c>
      <c r="D109" s="6" t="s">
        <v>0</v>
      </c>
      <c r="E109" s="6">
        <v>22</v>
      </c>
      <c r="F109" s="6">
        <v>1016</v>
      </c>
      <c r="G109" s="6">
        <v>1079</v>
      </c>
      <c r="H109" s="6">
        <v>24</v>
      </c>
      <c r="I109" s="6">
        <v>31</v>
      </c>
      <c r="J109" s="6">
        <v>28</v>
      </c>
    </row>
    <row r="110" spans="1:14" x14ac:dyDescent="0.25">
      <c r="A110" s="38">
        <v>7</v>
      </c>
      <c r="B110" t="s">
        <v>4</v>
      </c>
      <c r="C110" t="s">
        <v>1</v>
      </c>
      <c r="D110" s="6" t="s">
        <v>0</v>
      </c>
      <c r="E110" s="6">
        <v>20</v>
      </c>
      <c r="F110" s="6">
        <v>903</v>
      </c>
      <c r="G110" s="6">
        <v>947</v>
      </c>
      <c r="H110" s="6">
        <v>19</v>
      </c>
      <c r="I110" s="6">
        <v>29</v>
      </c>
      <c r="J110" s="6">
        <v>23</v>
      </c>
    </row>
    <row r="111" spans="1:14" x14ac:dyDescent="0.25">
      <c r="A111" s="38">
        <v>8</v>
      </c>
      <c r="B111" s="39" t="s">
        <v>3</v>
      </c>
      <c r="C111" t="s">
        <v>1</v>
      </c>
      <c r="D111" s="6" t="s">
        <v>0</v>
      </c>
      <c r="E111" s="6">
        <v>22</v>
      </c>
      <c r="F111" s="6">
        <v>966</v>
      </c>
      <c r="G111" s="6">
        <v>1151</v>
      </c>
      <c r="H111" s="6">
        <v>18</v>
      </c>
      <c r="I111" s="6">
        <v>34</v>
      </c>
      <c r="J111" s="6">
        <v>21</v>
      </c>
    </row>
    <row r="112" spans="1:14" x14ac:dyDescent="0.25">
      <c r="A112" s="38">
        <v>9</v>
      </c>
      <c r="B112" t="s">
        <v>2</v>
      </c>
      <c r="C112" t="s">
        <v>1</v>
      </c>
      <c r="D112" s="6" t="s">
        <v>0</v>
      </c>
      <c r="E112" s="6">
        <v>22</v>
      </c>
      <c r="F112" s="6">
        <v>661</v>
      </c>
      <c r="G112" s="6">
        <v>1143</v>
      </c>
      <c r="H112" s="6">
        <v>3</v>
      </c>
      <c r="I112" s="6">
        <v>44</v>
      </c>
      <c r="J112" s="6">
        <v>3</v>
      </c>
    </row>
    <row r="113" spans="1:11" x14ac:dyDescent="0.25">
      <c r="A113" s="6"/>
      <c r="D113" s="6"/>
      <c r="E113" s="6"/>
      <c r="F113" s="6"/>
      <c r="G113" s="6"/>
      <c r="H113" s="6"/>
      <c r="I113" s="6"/>
      <c r="J113" s="6"/>
    </row>
    <row r="114" spans="1:11" x14ac:dyDescent="0.25">
      <c r="A114" s="6"/>
      <c r="D114" s="6"/>
      <c r="E114" s="6"/>
      <c r="F114" s="6"/>
      <c r="G114" s="6"/>
      <c r="H114" s="6"/>
      <c r="I114" s="6"/>
      <c r="J114" s="6"/>
    </row>
    <row r="115" spans="1:11" x14ac:dyDescent="0.25">
      <c r="A115" s="38">
        <v>1</v>
      </c>
      <c r="B115" s="3" t="s">
        <v>436</v>
      </c>
      <c r="C115" s="3" t="s">
        <v>427</v>
      </c>
      <c r="D115" s="10" t="s">
        <v>0</v>
      </c>
      <c r="E115" s="10">
        <v>13</v>
      </c>
      <c r="F115" s="10">
        <v>1006</v>
      </c>
      <c r="G115" s="10">
        <v>706</v>
      </c>
      <c r="H115" s="10">
        <v>35</v>
      </c>
      <c r="I115" s="10">
        <v>8</v>
      </c>
      <c r="J115" s="10">
        <v>34</v>
      </c>
    </row>
    <row r="116" spans="1:11" x14ac:dyDescent="0.25">
      <c r="A116" s="38">
        <v>2</v>
      </c>
      <c r="B116" s="3" t="s">
        <v>435</v>
      </c>
      <c r="C116" s="3" t="s">
        <v>427</v>
      </c>
      <c r="D116" s="10" t="s">
        <v>0</v>
      </c>
      <c r="E116" s="10">
        <v>13</v>
      </c>
      <c r="F116" s="10">
        <v>991</v>
      </c>
      <c r="G116" s="10">
        <v>717</v>
      </c>
      <c r="H116" s="10">
        <v>31</v>
      </c>
      <c r="I116" s="10">
        <v>11</v>
      </c>
      <c r="J116" s="10">
        <v>30</v>
      </c>
      <c r="K116" s="17">
        <v>39</v>
      </c>
    </row>
    <row r="117" spans="1:11" x14ac:dyDescent="0.25">
      <c r="A117" s="38">
        <v>3</v>
      </c>
      <c r="B117" s="3" t="s">
        <v>434</v>
      </c>
      <c r="C117" s="3" t="s">
        <v>427</v>
      </c>
      <c r="D117" s="10" t="s">
        <v>0</v>
      </c>
      <c r="E117" s="10">
        <v>13</v>
      </c>
      <c r="F117" s="10">
        <v>1032</v>
      </c>
      <c r="G117" s="10">
        <v>776</v>
      </c>
      <c r="H117" s="10">
        <v>32</v>
      </c>
      <c r="I117" s="10">
        <v>13</v>
      </c>
      <c r="J117" s="10">
        <v>28</v>
      </c>
      <c r="K117" s="17">
        <v>37</v>
      </c>
    </row>
    <row r="118" spans="1:11" x14ac:dyDescent="0.25">
      <c r="A118" s="38">
        <v>4</v>
      </c>
      <c r="B118" s="27" t="s">
        <v>433</v>
      </c>
      <c r="C118" s="27" t="s">
        <v>427</v>
      </c>
      <c r="D118" s="28" t="s">
        <v>0</v>
      </c>
      <c r="E118" s="28">
        <v>12</v>
      </c>
      <c r="F118" s="28">
        <v>865</v>
      </c>
      <c r="G118" s="28">
        <v>712</v>
      </c>
      <c r="H118" s="28">
        <v>26</v>
      </c>
      <c r="I118" s="28">
        <v>12</v>
      </c>
      <c r="J118" s="28">
        <v>25</v>
      </c>
      <c r="K118" s="17">
        <v>37</v>
      </c>
    </row>
    <row r="119" spans="1:11" x14ac:dyDescent="0.25">
      <c r="A119" s="38">
        <v>5</v>
      </c>
      <c r="B119" t="s">
        <v>432</v>
      </c>
      <c r="C119" t="s">
        <v>427</v>
      </c>
      <c r="D119" s="6" t="s">
        <v>0</v>
      </c>
      <c r="E119" s="6">
        <v>14</v>
      </c>
      <c r="F119" s="6">
        <v>990</v>
      </c>
      <c r="G119" s="6">
        <v>834</v>
      </c>
      <c r="H119" s="6">
        <v>25</v>
      </c>
      <c r="I119" s="6">
        <v>20</v>
      </c>
      <c r="J119" s="6">
        <v>23</v>
      </c>
    </row>
    <row r="120" spans="1:11" x14ac:dyDescent="0.25">
      <c r="A120" s="38">
        <v>6</v>
      </c>
      <c r="B120" t="s">
        <v>431</v>
      </c>
      <c r="C120" t="s">
        <v>427</v>
      </c>
      <c r="D120" s="6" t="s">
        <v>0</v>
      </c>
      <c r="E120" s="6">
        <v>12</v>
      </c>
      <c r="F120" s="6">
        <v>748</v>
      </c>
      <c r="G120" s="6">
        <v>760</v>
      </c>
      <c r="H120" s="6">
        <v>20</v>
      </c>
      <c r="I120" s="6">
        <v>18</v>
      </c>
      <c r="J120" s="6">
        <v>19</v>
      </c>
    </row>
    <row r="121" spans="1:11" x14ac:dyDescent="0.25">
      <c r="A121" s="38">
        <v>7</v>
      </c>
      <c r="B121" t="s">
        <v>430</v>
      </c>
      <c r="C121" t="s">
        <v>427</v>
      </c>
      <c r="D121" s="6" t="s">
        <v>0</v>
      </c>
      <c r="E121" s="6">
        <v>14</v>
      </c>
      <c r="F121" s="6">
        <v>747</v>
      </c>
      <c r="G121" s="6">
        <v>1021</v>
      </c>
      <c r="H121" s="6">
        <v>11</v>
      </c>
      <c r="I121" s="6">
        <v>35</v>
      </c>
      <c r="J121" s="6">
        <v>9</v>
      </c>
    </row>
    <row r="122" spans="1:11" x14ac:dyDescent="0.25">
      <c r="A122" s="38">
        <v>8</v>
      </c>
      <c r="B122" t="s">
        <v>429</v>
      </c>
      <c r="C122" t="s">
        <v>427</v>
      </c>
      <c r="D122" s="6" t="s">
        <v>0</v>
      </c>
      <c r="E122" s="6">
        <v>14</v>
      </c>
      <c r="F122" s="6">
        <v>607</v>
      </c>
      <c r="G122" s="6">
        <v>1128</v>
      </c>
      <c r="H122" s="6">
        <v>8</v>
      </c>
      <c r="I122" s="6">
        <v>40</v>
      </c>
      <c r="J122" s="6">
        <v>5</v>
      </c>
    </row>
    <row r="123" spans="1:11" x14ac:dyDescent="0.25">
      <c r="A123" s="38">
        <v>9</v>
      </c>
      <c r="B123" t="s">
        <v>428</v>
      </c>
      <c r="C123" t="s">
        <v>427</v>
      </c>
      <c r="D123" s="6" t="s">
        <v>0</v>
      </c>
      <c r="E123" s="6">
        <v>13</v>
      </c>
      <c r="F123" s="6">
        <v>716</v>
      </c>
      <c r="G123" s="6">
        <v>1048</v>
      </c>
      <c r="H123" s="6">
        <v>7</v>
      </c>
      <c r="I123" s="6">
        <v>38</v>
      </c>
      <c r="J123" s="6">
        <v>4</v>
      </c>
    </row>
    <row r="124" spans="1:11" x14ac:dyDescent="0.25">
      <c r="A124" s="6"/>
      <c r="D124" s="6"/>
      <c r="E124" s="6"/>
      <c r="F124" s="6"/>
      <c r="G124" s="6"/>
      <c r="H124" s="6"/>
      <c r="I124" s="6"/>
      <c r="J124" s="6"/>
    </row>
    <row r="125" spans="1:11" x14ac:dyDescent="0.25">
      <c r="A125" s="6"/>
      <c r="D125" s="6"/>
      <c r="E125" s="6"/>
      <c r="F125" s="6"/>
      <c r="G125" s="6"/>
      <c r="H125" s="6"/>
      <c r="I125" s="6"/>
      <c r="J125" s="6"/>
    </row>
    <row r="126" spans="1:11" x14ac:dyDescent="0.25">
      <c r="A126" s="6">
        <v>1</v>
      </c>
      <c r="B126" s="3" t="s">
        <v>61</v>
      </c>
      <c r="C126" s="3" t="s">
        <v>53</v>
      </c>
      <c r="D126" s="10" t="s">
        <v>0</v>
      </c>
      <c r="E126" s="10">
        <v>10</v>
      </c>
      <c r="F126" s="10">
        <v>787</v>
      </c>
      <c r="G126" s="10">
        <v>420</v>
      </c>
      <c r="H126" s="10">
        <v>30</v>
      </c>
      <c r="I126" s="10">
        <v>2</v>
      </c>
      <c r="J126" s="10">
        <v>29</v>
      </c>
    </row>
    <row r="127" spans="1:11" x14ac:dyDescent="0.25">
      <c r="A127" s="6">
        <v>2</v>
      </c>
      <c r="B127" s="3" t="s">
        <v>60</v>
      </c>
      <c r="C127" s="3" t="s">
        <v>53</v>
      </c>
      <c r="D127" s="10" t="s">
        <v>0</v>
      </c>
      <c r="E127" s="10">
        <v>11</v>
      </c>
      <c r="F127" s="10">
        <v>876</v>
      </c>
      <c r="G127" s="10">
        <v>674</v>
      </c>
      <c r="H127" s="10">
        <v>29</v>
      </c>
      <c r="I127" s="10">
        <v>9</v>
      </c>
      <c r="J127" s="10">
        <v>28</v>
      </c>
    </row>
    <row r="128" spans="1:11" x14ac:dyDescent="0.25">
      <c r="A128" s="6">
        <v>3</v>
      </c>
      <c r="B128" t="s">
        <v>59</v>
      </c>
      <c r="C128" t="s">
        <v>53</v>
      </c>
      <c r="D128" s="6" t="s">
        <v>0</v>
      </c>
      <c r="E128" s="6">
        <v>10</v>
      </c>
      <c r="F128" s="6">
        <v>694</v>
      </c>
      <c r="G128" s="6">
        <v>691</v>
      </c>
      <c r="H128" s="6">
        <v>20</v>
      </c>
      <c r="I128" s="6">
        <v>14</v>
      </c>
      <c r="J128" s="6">
        <v>18</v>
      </c>
      <c r="K128" s="17">
        <v>24</v>
      </c>
    </row>
    <row r="129" spans="1:11" x14ac:dyDescent="0.25">
      <c r="A129" s="6">
        <v>4</v>
      </c>
      <c r="B129" s="39" t="s">
        <v>58</v>
      </c>
      <c r="C129" t="s">
        <v>53</v>
      </c>
      <c r="D129" s="6" t="s">
        <v>0</v>
      </c>
      <c r="E129" s="6">
        <v>10</v>
      </c>
      <c r="F129" s="6">
        <v>699</v>
      </c>
      <c r="G129" s="6">
        <v>810</v>
      </c>
      <c r="H129" s="6">
        <v>13</v>
      </c>
      <c r="I129" s="6">
        <v>23</v>
      </c>
      <c r="J129" s="6">
        <v>11</v>
      </c>
    </row>
    <row r="130" spans="1:11" x14ac:dyDescent="0.25">
      <c r="A130" s="6">
        <v>5</v>
      </c>
      <c r="B130" t="s">
        <v>57</v>
      </c>
      <c r="C130" t="s">
        <v>53</v>
      </c>
      <c r="D130" s="6" t="s">
        <v>0</v>
      </c>
      <c r="E130" s="6">
        <v>10</v>
      </c>
      <c r="F130" s="6">
        <v>660</v>
      </c>
      <c r="G130" s="6">
        <v>802</v>
      </c>
      <c r="H130" s="6">
        <v>12</v>
      </c>
      <c r="I130" s="6">
        <v>26</v>
      </c>
      <c r="J130" s="6">
        <v>6</v>
      </c>
    </row>
    <row r="131" spans="1:11" x14ac:dyDescent="0.25">
      <c r="A131" s="6">
        <v>6</v>
      </c>
      <c r="B131" s="39" t="s">
        <v>56</v>
      </c>
      <c r="C131" t="s">
        <v>53</v>
      </c>
      <c r="D131" s="6" t="s">
        <v>0</v>
      </c>
      <c r="E131" s="6">
        <v>8</v>
      </c>
      <c r="F131" s="6">
        <v>468</v>
      </c>
      <c r="G131" s="6">
        <v>597</v>
      </c>
      <c r="H131" s="6">
        <v>7</v>
      </c>
      <c r="I131" s="6">
        <v>20</v>
      </c>
      <c r="J131" s="6">
        <v>6</v>
      </c>
    </row>
    <row r="132" spans="1:11" x14ac:dyDescent="0.25">
      <c r="A132" s="6">
        <v>7</v>
      </c>
      <c r="B132" t="s">
        <v>55</v>
      </c>
      <c r="C132" t="s">
        <v>53</v>
      </c>
      <c r="D132" s="6" t="s">
        <v>0</v>
      </c>
      <c r="E132" s="6">
        <v>9</v>
      </c>
      <c r="F132" s="6">
        <v>565</v>
      </c>
      <c r="G132" s="6">
        <v>755</v>
      </c>
      <c r="H132" s="6">
        <v>8</v>
      </c>
      <c r="I132" s="6">
        <v>25</v>
      </c>
      <c r="J132" s="6">
        <v>4</v>
      </c>
    </row>
    <row r="133" spans="1:11" x14ac:dyDescent="0.25">
      <c r="A133" s="6">
        <v>8</v>
      </c>
      <c r="B133" t="s">
        <v>54</v>
      </c>
      <c r="C133" t="s">
        <v>53</v>
      </c>
      <c r="D133" s="6" t="s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</row>
    <row r="134" spans="1:11" x14ac:dyDescent="0.25">
      <c r="A134" s="6"/>
      <c r="D134" s="6"/>
      <c r="E134" s="6"/>
      <c r="F134" s="6"/>
      <c r="G134" s="6"/>
      <c r="H134" s="6"/>
      <c r="I134" s="6"/>
      <c r="J134" s="6"/>
    </row>
    <row r="135" spans="1:11" x14ac:dyDescent="0.25">
      <c r="A135" s="6"/>
      <c r="D135" s="6"/>
      <c r="E135" s="6"/>
      <c r="F135" s="6"/>
      <c r="G135" s="6"/>
      <c r="H135" s="6"/>
      <c r="I135" s="6"/>
      <c r="J135" s="6"/>
    </row>
    <row r="136" spans="1:11" x14ac:dyDescent="0.25">
      <c r="A136" s="38">
        <v>1</v>
      </c>
      <c r="B136" s="3" t="s">
        <v>71</v>
      </c>
      <c r="C136" s="3" t="s">
        <v>62</v>
      </c>
      <c r="D136" s="10" t="s">
        <v>0</v>
      </c>
      <c r="E136" s="10">
        <v>12</v>
      </c>
      <c r="F136" s="10">
        <v>848</v>
      </c>
      <c r="G136" s="10">
        <v>708</v>
      </c>
      <c r="H136" s="10">
        <v>29</v>
      </c>
      <c r="I136" s="10">
        <v>11</v>
      </c>
      <c r="J136" s="10">
        <v>28</v>
      </c>
    </row>
    <row r="137" spans="1:11" x14ac:dyDescent="0.25">
      <c r="A137" s="38">
        <v>2</v>
      </c>
      <c r="B137" s="3" t="s">
        <v>70</v>
      </c>
      <c r="C137" s="3" t="s">
        <v>62</v>
      </c>
      <c r="D137" s="10" t="s">
        <v>0</v>
      </c>
      <c r="E137" s="10">
        <v>13</v>
      </c>
      <c r="F137" s="10">
        <v>957</v>
      </c>
      <c r="G137" s="10">
        <v>894</v>
      </c>
      <c r="H137" s="10">
        <v>26</v>
      </c>
      <c r="I137" s="10">
        <v>19</v>
      </c>
      <c r="J137" s="10">
        <v>23</v>
      </c>
    </row>
    <row r="138" spans="1:11" x14ac:dyDescent="0.25">
      <c r="A138" s="38">
        <v>3</v>
      </c>
      <c r="B138" s="3" t="s">
        <v>69</v>
      </c>
      <c r="C138" s="3" t="s">
        <v>62</v>
      </c>
      <c r="D138" s="10" t="s">
        <v>0</v>
      </c>
      <c r="E138" s="10">
        <v>11</v>
      </c>
      <c r="F138" s="10">
        <v>840</v>
      </c>
      <c r="G138" s="10">
        <v>688</v>
      </c>
      <c r="H138" s="10">
        <v>23</v>
      </c>
      <c r="I138" s="10">
        <v>15</v>
      </c>
      <c r="J138" s="10">
        <v>21</v>
      </c>
    </row>
    <row r="139" spans="1:11" x14ac:dyDescent="0.25">
      <c r="A139" s="38">
        <v>4</v>
      </c>
      <c r="B139" s="27" t="s">
        <v>68</v>
      </c>
      <c r="C139" s="27" t="s">
        <v>62</v>
      </c>
      <c r="D139" s="28" t="s">
        <v>0</v>
      </c>
      <c r="E139" s="28">
        <v>12</v>
      </c>
      <c r="F139" s="28">
        <v>917</v>
      </c>
      <c r="G139" s="28">
        <v>848</v>
      </c>
      <c r="H139" s="28">
        <v>22</v>
      </c>
      <c r="I139" s="28">
        <v>21</v>
      </c>
      <c r="J139" s="28">
        <v>19</v>
      </c>
      <c r="K139" s="17">
        <v>25</v>
      </c>
    </row>
    <row r="140" spans="1:11" x14ac:dyDescent="0.25">
      <c r="A140" s="38">
        <v>5</v>
      </c>
      <c r="B140" t="s">
        <v>67</v>
      </c>
      <c r="C140" t="s">
        <v>62</v>
      </c>
      <c r="D140" s="6" t="s">
        <v>0</v>
      </c>
      <c r="E140" s="6">
        <v>11</v>
      </c>
      <c r="F140" s="6">
        <v>750</v>
      </c>
      <c r="G140" s="6">
        <v>841</v>
      </c>
      <c r="H140" s="6">
        <v>21</v>
      </c>
      <c r="I140" s="6">
        <v>19</v>
      </c>
      <c r="J140" s="6">
        <v>18</v>
      </c>
    </row>
    <row r="141" spans="1:11" x14ac:dyDescent="0.25">
      <c r="A141" s="38">
        <v>6</v>
      </c>
      <c r="B141" t="s">
        <v>66</v>
      </c>
      <c r="C141" t="s">
        <v>62</v>
      </c>
      <c r="D141" s="6" t="s">
        <v>0</v>
      </c>
      <c r="E141" s="6">
        <v>10</v>
      </c>
      <c r="F141" s="6">
        <v>851</v>
      </c>
      <c r="G141" s="6">
        <v>798</v>
      </c>
      <c r="H141" s="6">
        <v>21</v>
      </c>
      <c r="I141" s="6">
        <v>18</v>
      </c>
      <c r="J141" s="6">
        <v>16</v>
      </c>
    </row>
    <row r="142" spans="1:11" x14ac:dyDescent="0.25">
      <c r="A142" s="38">
        <v>7</v>
      </c>
      <c r="B142" t="s">
        <v>65</v>
      </c>
      <c r="C142" t="s">
        <v>62</v>
      </c>
      <c r="D142" s="6" t="s">
        <v>0</v>
      </c>
      <c r="E142" s="6">
        <v>11</v>
      </c>
      <c r="F142" s="6">
        <v>761</v>
      </c>
      <c r="G142" s="6">
        <v>841</v>
      </c>
      <c r="H142" s="6">
        <v>14</v>
      </c>
      <c r="I142" s="6">
        <v>24</v>
      </c>
      <c r="J142" s="6">
        <v>10</v>
      </c>
    </row>
    <row r="143" spans="1:11" x14ac:dyDescent="0.25">
      <c r="A143" s="38">
        <v>8</v>
      </c>
      <c r="B143" t="s">
        <v>64</v>
      </c>
      <c r="C143" t="s">
        <v>62</v>
      </c>
      <c r="D143" s="6" t="s">
        <v>0</v>
      </c>
      <c r="E143" s="6">
        <v>12</v>
      </c>
      <c r="F143" s="6">
        <v>600</v>
      </c>
      <c r="G143" s="6">
        <v>906</v>
      </c>
      <c r="H143" s="6">
        <v>4</v>
      </c>
      <c r="I143" s="6">
        <v>33</v>
      </c>
      <c r="J143" s="6">
        <v>3</v>
      </c>
    </row>
    <row r="144" spans="1:11" x14ac:dyDescent="0.25">
      <c r="A144" s="38">
        <v>9</v>
      </c>
      <c r="B144" t="s">
        <v>63</v>
      </c>
      <c r="C144" t="s">
        <v>62</v>
      </c>
      <c r="D144" s="6" t="s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</row>
    <row r="145" spans="1:11" x14ac:dyDescent="0.25">
      <c r="A145" s="6"/>
      <c r="D145" s="6"/>
      <c r="E145" s="6"/>
      <c r="F145" s="6"/>
      <c r="G145" s="6"/>
      <c r="H145" s="6"/>
      <c r="I145" s="6"/>
      <c r="J145" s="6"/>
    </row>
    <row r="146" spans="1:11" x14ac:dyDescent="0.25">
      <c r="A146" s="6"/>
      <c r="D146" s="6"/>
      <c r="E146" s="6"/>
      <c r="F146" s="6"/>
      <c r="G146" s="6"/>
      <c r="H146" s="6"/>
      <c r="I146" s="6"/>
      <c r="J146" s="6"/>
    </row>
    <row r="147" spans="1:11" x14ac:dyDescent="0.25">
      <c r="A147" s="38">
        <v>1</v>
      </c>
      <c r="B147" s="3" t="s">
        <v>446</v>
      </c>
      <c r="C147" s="3" t="s">
        <v>437</v>
      </c>
      <c r="D147" s="10" t="s">
        <v>0</v>
      </c>
      <c r="E147" s="10">
        <v>11</v>
      </c>
      <c r="F147" s="10">
        <v>752</v>
      </c>
      <c r="G147" s="10">
        <v>502</v>
      </c>
      <c r="H147" s="10">
        <v>30</v>
      </c>
      <c r="I147" s="10">
        <v>3</v>
      </c>
      <c r="J147" s="10">
        <v>30</v>
      </c>
    </row>
    <row r="148" spans="1:11" x14ac:dyDescent="0.25">
      <c r="A148" s="38">
        <v>2</v>
      </c>
      <c r="B148" s="3" t="s">
        <v>445</v>
      </c>
      <c r="C148" s="3" t="s">
        <v>437</v>
      </c>
      <c r="D148" s="10" t="s">
        <v>0</v>
      </c>
      <c r="E148" s="10">
        <v>11</v>
      </c>
      <c r="F148" s="10">
        <v>828</v>
      </c>
      <c r="G148" s="10">
        <v>596</v>
      </c>
      <c r="H148" s="10">
        <v>30</v>
      </c>
      <c r="I148" s="10">
        <v>7</v>
      </c>
      <c r="J148" s="10">
        <v>29</v>
      </c>
      <c r="K148" s="17">
        <v>38</v>
      </c>
    </row>
    <row r="149" spans="1:11" x14ac:dyDescent="0.25">
      <c r="A149" s="38">
        <v>3</v>
      </c>
      <c r="B149" s="3" t="s">
        <v>444</v>
      </c>
      <c r="C149" s="3" t="s">
        <v>437</v>
      </c>
      <c r="D149" s="10" t="s">
        <v>0</v>
      </c>
      <c r="E149" s="10">
        <v>11</v>
      </c>
      <c r="F149" s="10">
        <v>841</v>
      </c>
      <c r="G149" s="10">
        <v>662</v>
      </c>
      <c r="H149" s="10">
        <v>26</v>
      </c>
      <c r="I149" s="10">
        <v>11</v>
      </c>
      <c r="J149" s="10">
        <v>24</v>
      </c>
      <c r="K149" s="17">
        <v>33</v>
      </c>
    </row>
    <row r="150" spans="1:11" x14ac:dyDescent="0.25">
      <c r="A150" s="38">
        <v>4</v>
      </c>
      <c r="B150" t="s">
        <v>443</v>
      </c>
      <c r="C150" t="s">
        <v>437</v>
      </c>
      <c r="D150" s="6" t="s">
        <v>0</v>
      </c>
      <c r="E150" s="6">
        <v>11</v>
      </c>
      <c r="F150" s="6">
        <v>755</v>
      </c>
      <c r="G150" s="6">
        <v>751</v>
      </c>
      <c r="H150" s="6">
        <v>18</v>
      </c>
      <c r="I150" s="6">
        <v>17</v>
      </c>
      <c r="J150" s="6">
        <v>18</v>
      </c>
      <c r="K150" s="17">
        <v>27</v>
      </c>
    </row>
    <row r="151" spans="1:11" x14ac:dyDescent="0.25">
      <c r="A151" s="38">
        <v>5</v>
      </c>
      <c r="B151" t="s">
        <v>442</v>
      </c>
      <c r="C151" t="s">
        <v>437</v>
      </c>
      <c r="D151" s="6" t="s">
        <v>0</v>
      </c>
      <c r="E151" s="6">
        <v>11</v>
      </c>
      <c r="F151" s="6">
        <v>703</v>
      </c>
      <c r="G151" s="6">
        <v>688</v>
      </c>
      <c r="H151" s="6">
        <v>15</v>
      </c>
      <c r="I151" s="6">
        <v>20</v>
      </c>
      <c r="J151" s="6">
        <v>15</v>
      </c>
    </row>
    <row r="152" spans="1:11" x14ac:dyDescent="0.25">
      <c r="A152" s="38">
        <v>6</v>
      </c>
      <c r="B152" t="s">
        <v>441</v>
      </c>
      <c r="C152" t="s">
        <v>437</v>
      </c>
      <c r="D152" s="6" t="s">
        <v>0</v>
      </c>
      <c r="E152" s="6">
        <v>11</v>
      </c>
      <c r="F152" s="6">
        <v>779</v>
      </c>
      <c r="G152" s="6">
        <v>855</v>
      </c>
      <c r="H152" s="6">
        <v>15</v>
      </c>
      <c r="I152" s="6">
        <v>24</v>
      </c>
      <c r="J152" s="6">
        <v>12</v>
      </c>
    </row>
    <row r="153" spans="1:11" x14ac:dyDescent="0.25">
      <c r="A153" s="38">
        <v>7</v>
      </c>
      <c r="B153" t="s">
        <v>440</v>
      </c>
      <c r="C153" t="s">
        <v>437</v>
      </c>
      <c r="D153" s="6" t="s">
        <v>0</v>
      </c>
      <c r="E153" s="6">
        <v>11</v>
      </c>
      <c r="F153" s="6">
        <v>682</v>
      </c>
      <c r="G153" s="6">
        <v>895</v>
      </c>
      <c r="H153" s="6">
        <v>9</v>
      </c>
      <c r="I153" s="6">
        <v>30</v>
      </c>
      <c r="J153" s="6">
        <v>4</v>
      </c>
    </row>
    <row r="154" spans="1:11" x14ac:dyDescent="0.25">
      <c r="A154" s="38">
        <v>8</v>
      </c>
      <c r="B154" s="39" t="s">
        <v>439</v>
      </c>
      <c r="C154" t="s">
        <v>437</v>
      </c>
      <c r="D154" s="6" t="s">
        <v>0</v>
      </c>
      <c r="E154" s="6">
        <v>11</v>
      </c>
      <c r="F154" s="6">
        <v>474</v>
      </c>
      <c r="G154" s="6">
        <v>865</v>
      </c>
      <c r="H154" s="6">
        <v>2</v>
      </c>
      <c r="I154" s="6">
        <v>33</v>
      </c>
      <c r="J154" s="6">
        <v>0</v>
      </c>
    </row>
    <row r="155" spans="1:11" x14ac:dyDescent="0.25">
      <c r="A155" s="38">
        <v>9</v>
      </c>
      <c r="B155" t="s">
        <v>438</v>
      </c>
      <c r="C155" t="s">
        <v>437</v>
      </c>
      <c r="D155" s="6" t="s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</row>
  </sheetData>
  <sortState ref="A2:J155">
    <sortCondition ref="C2:C155"/>
    <sortCondition ref="A2:A15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22"/>
  <sheetViews>
    <sheetView topLeftCell="A97" workbookViewId="0">
      <selection activeCell="B86" sqref="B86"/>
    </sheetView>
  </sheetViews>
  <sheetFormatPr baseColWidth="10" defaultRowHeight="15" x14ac:dyDescent="0.25"/>
  <cols>
    <col min="1" max="1" width="5.28515625" bestFit="1" customWidth="1"/>
    <col min="2" max="2" width="36.42578125" bestFit="1" customWidth="1"/>
    <col min="3" max="3" width="22" bestFit="1" customWidth="1"/>
    <col min="4" max="4" width="14.5703125" bestFit="1" customWidth="1"/>
    <col min="11" max="11" width="11.42578125" style="8"/>
    <col min="13" max="13" width="11.42578125" style="32"/>
    <col min="14" max="14" width="11.42578125" style="33"/>
  </cols>
  <sheetData>
    <row r="1" spans="1:14" ht="30" x14ac:dyDescent="0.25">
      <c r="A1" s="6" t="s">
        <v>744</v>
      </c>
      <c r="B1" t="s">
        <v>747</v>
      </c>
      <c r="C1" t="s">
        <v>746</v>
      </c>
      <c r="D1" s="6" t="s">
        <v>745</v>
      </c>
      <c r="E1" s="6" t="s">
        <v>743</v>
      </c>
      <c r="F1" s="6" t="s">
        <v>742</v>
      </c>
      <c r="G1" s="6" t="s">
        <v>741</v>
      </c>
      <c r="H1" s="6" t="s">
        <v>740</v>
      </c>
      <c r="I1" s="6" t="s">
        <v>739</v>
      </c>
      <c r="J1" s="6" t="s">
        <v>738</v>
      </c>
      <c r="K1" s="37" t="s">
        <v>762</v>
      </c>
      <c r="L1" s="22" t="s">
        <v>763</v>
      </c>
      <c r="M1" s="23" t="s">
        <v>764</v>
      </c>
      <c r="N1" s="24" t="s">
        <v>765</v>
      </c>
    </row>
    <row r="2" spans="1:14" x14ac:dyDescent="0.25">
      <c r="A2" s="6">
        <v>1</v>
      </c>
      <c r="B2" s="3" t="s">
        <v>166</v>
      </c>
      <c r="C2" s="3" t="s">
        <v>158</v>
      </c>
      <c r="D2" s="10" t="s">
        <v>0</v>
      </c>
      <c r="E2" s="10">
        <v>12</v>
      </c>
      <c r="F2" s="10">
        <v>1021</v>
      </c>
      <c r="G2" s="10">
        <v>745</v>
      </c>
      <c r="H2" s="10">
        <v>36</v>
      </c>
      <c r="I2" s="10">
        <v>7</v>
      </c>
      <c r="J2" s="10">
        <v>33</v>
      </c>
    </row>
    <row r="3" spans="1:14" x14ac:dyDescent="0.25">
      <c r="A3" s="6">
        <v>2</v>
      </c>
      <c r="B3" s="3" t="s">
        <v>165</v>
      </c>
      <c r="C3" s="3" t="s">
        <v>158</v>
      </c>
      <c r="D3" s="10" t="s">
        <v>0</v>
      </c>
      <c r="E3" s="10">
        <v>11</v>
      </c>
      <c r="F3" s="10">
        <v>912</v>
      </c>
      <c r="G3" s="10">
        <v>599</v>
      </c>
      <c r="H3" s="10">
        <v>32</v>
      </c>
      <c r="I3" s="10">
        <v>6</v>
      </c>
      <c r="J3" s="10">
        <v>31</v>
      </c>
      <c r="K3" s="17">
        <v>40</v>
      </c>
    </row>
    <row r="4" spans="1:14" x14ac:dyDescent="0.25">
      <c r="A4" s="6">
        <v>3</v>
      </c>
      <c r="B4" t="s">
        <v>164</v>
      </c>
      <c r="C4" t="s">
        <v>158</v>
      </c>
      <c r="D4" s="6" t="s">
        <v>0</v>
      </c>
      <c r="E4" s="6">
        <v>12</v>
      </c>
      <c r="F4" s="6">
        <v>911</v>
      </c>
      <c r="G4" s="6">
        <v>858</v>
      </c>
      <c r="H4" s="6">
        <v>26</v>
      </c>
      <c r="I4" s="6">
        <v>15</v>
      </c>
      <c r="J4" s="6">
        <v>23</v>
      </c>
      <c r="K4" s="17">
        <v>29</v>
      </c>
    </row>
    <row r="5" spans="1:14" x14ac:dyDescent="0.25">
      <c r="A5" s="6">
        <v>4</v>
      </c>
      <c r="B5" t="s">
        <v>163</v>
      </c>
      <c r="C5" t="s">
        <v>158</v>
      </c>
      <c r="D5" s="6" t="s">
        <v>0</v>
      </c>
      <c r="E5" s="6">
        <v>11</v>
      </c>
      <c r="F5" s="6">
        <v>896</v>
      </c>
      <c r="G5" s="6">
        <v>936</v>
      </c>
      <c r="H5" s="6">
        <v>21</v>
      </c>
      <c r="I5" s="6">
        <v>24</v>
      </c>
      <c r="J5" s="6">
        <v>15</v>
      </c>
    </row>
    <row r="6" spans="1:14" x14ac:dyDescent="0.25">
      <c r="A6" s="6">
        <v>5</v>
      </c>
      <c r="B6" t="s">
        <v>162</v>
      </c>
      <c r="C6" t="s">
        <v>158</v>
      </c>
      <c r="D6" s="6" t="s">
        <v>0</v>
      </c>
      <c r="E6" s="6">
        <v>12</v>
      </c>
      <c r="F6" s="6">
        <v>988</v>
      </c>
      <c r="G6" s="6">
        <v>1074</v>
      </c>
      <c r="H6" s="6">
        <v>21</v>
      </c>
      <c r="I6" s="6">
        <v>29</v>
      </c>
      <c r="J6" s="6">
        <v>14</v>
      </c>
    </row>
    <row r="7" spans="1:14" x14ac:dyDescent="0.25">
      <c r="A7" s="6">
        <v>6</v>
      </c>
      <c r="B7" t="s">
        <v>161</v>
      </c>
      <c r="C7" t="s">
        <v>158</v>
      </c>
      <c r="D7" s="6" t="s">
        <v>0</v>
      </c>
      <c r="E7" s="6">
        <v>12</v>
      </c>
      <c r="F7" s="6">
        <v>1000</v>
      </c>
      <c r="G7" s="6">
        <v>1049</v>
      </c>
      <c r="H7" s="6">
        <v>20</v>
      </c>
      <c r="I7" s="6">
        <v>29</v>
      </c>
      <c r="J7" s="6">
        <v>13</v>
      </c>
    </row>
    <row r="8" spans="1:14" x14ac:dyDescent="0.25">
      <c r="A8" s="6">
        <v>7</v>
      </c>
      <c r="B8" s="4" t="s">
        <v>160</v>
      </c>
      <c r="C8" s="4" t="s">
        <v>158</v>
      </c>
      <c r="D8" s="35" t="s">
        <v>0</v>
      </c>
      <c r="E8" s="35">
        <v>12</v>
      </c>
      <c r="F8" s="35">
        <v>859</v>
      </c>
      <c r="G8" s="35">
        <v>1040</v>
      </c>
      <c r="H8" s="35">
        <v>14</v>
      </c>
      <c r="I8" s="35">
        <v>32</v>
      </c>
      <c r="J8" s="35">
        <v>9</v>
      </c>
      <c r="K8" s="17"/>
    </row>
    <row r="9" spans="1:14" x14ac:dyDescent="0.25">
      <c r="A9" s="6">
        <v>8</v>
      </c>
      <c r="B9" s="4" t="s">
        <v>159</v>
      </c>
      <c r="C9" s="4" t="s">
        <v>158</v>
      </c>
      <c r="D9" s="35" t="s">
        <v>0</v>
      </c>
      <c r="E9" s="35">
        <v>12</v>
      </c>
      <c r="F9" s="35">
        <v>721</v>
      </c>
      <c r="G9" s="35">
        <v>1007</v>
      </c>
      <c r="H9" s="35">
        <v>7</v>
      </c>
      <c r="I9" s="35">
        <v>35</v>
      </c>
      <c r="J9" s="35">
        <v>3</v>
      </c>
      <c r="K9" s="17"/>
    </row>
    <row r="10" spans="1:14" x14ac:dyDescent="0.25">
      <c r="A10" s="6"/>
      <c r="D10" s="6"/>
      <c r="E10" s="6"/>
      <c r="F10" s="6"/>
      <c r="G10" s="6"/>
      <c r="H10" s="6"/>
      <c r="I10" s="6"/>
      <c r="J10" s="6"/>
    </row>
    <row r="11" spans="1:14" x14ac:dyDescent="0.25">
      <c r="A11" s="6"/>
      <c r="D11" s="6"/>
      <c r="E11" s="6"/>
      <c r="F11" s="6"/>
      <c r="G11" s="6"/>
      <c r="H11" s="6"/>
      <c r="I11" s="6"/>
      <c r="J11" s="6"/>
    </row>
    <row r="12" spans="1:14" x14ac:dyDescent="0.25">
      <c r="A12" s="6">
        <v>1</v>
      </c>
      <c r="B12" s="2" t="s">
        <v>157</v>
      </c>
      <c r="C12" s="2" t="s">
        <v>149</v>
      </c>
      <c r="D12" s="13" t="s">
        <v>0</v>
      </c>
      <c r="E12" s="13">
        <v>12</v>
      </c>
      <c r="F12" s="13">
        <v>957</v>
      </c>
      <c r="G12" s="13">
        <v>532</v>
      </c>
      <c r="H12" s="13">
        <v>36</v>
      </c>
      <c r="I12" s="13">
        <v>3</v>
      </c>
      <c r="J12" s="13">
        <v>36</v>
      </c>
    </row>
    <row r="13" spans="1:14" x14ac:dyDescent="0.25">
      <c r="A13" s="6">
        <v>2</v>
      </c>
      <c r="B13" t="s">
        <v>156</v>
      </c>
      <c r="C13" t="s">
        <v>149</v>
      </c>
      <c r="D13" s="6" t="s">
        <v>0</v>
      </c>
      <c r="E13" s="6">
        <v>12</v>
      </c>
      <c r="F13" s="6">
        <v>989</v>
      </c>
      <c r="G13" s="6">
        <v>882</v>
      </c>
      <c r="H13" s="6">
        <v>31</v>
      </c>
      <c r="I13" s="6">
        <v>14</v>
      </c>
      <c r="J13" s="6">
        <v>28</v>
      </c>
      <c r="K13" s="17">
        <v>34</v>
      </c>
    </row>
    <row r="14" spans="1:14" x14ac:dyDescent="0.25">
      <c r="A14" s="6">
        <v>3</v>
      </c>
      <c r="B14" t="s">
        <v>155</v>
      </c>
      <c r="C14" t="s">
        <v>149</v>
      </c>
      <c r="D14" s="6" t="s">
        <v>0</v>
      </c>
      <c r="E14" s="6">
        <v>12</v>
      </c>
      <c r="F14" s="6">
        <v>930</v>
      </c>
      <c r="G14" s="6">
        <v>968</v>
      </c>
      <c r="H14" s="6">
        <v>25</v>
      </c>
      <c r="I14" s="6">
        <v>21</v>
      </c>
      <c r="J14" s="6">
        <v>20</v>
      </c>
    </row>
    <row r="15" spans="1:14" x14ac:dyDescent="0.25">
      <c r="A15" s="6">
        <v>4</v>
      </c>
      <c r="B15" t="s">
        <v>154</v>
      </c>
      <c r="C15" t="s">
        <v>149</v>
      </c>
      <c r="D15" s="6" t="s">
        <v>0</v>
      </c>
      <c r="E15" s="6">
        <v>12</v>
      </c>
      <c r="F15" s="6">
        <v>910</v>
      </c>
      <c r="G15" s="6">
        <v>899</v>
      </c>
      <c r="H15" s="6">
        <v>22</v>
      </c>
      <c r="I15" s="6">
        <v>22</v>
      </c>
      <c r="J15" s="6">
        <v>18</v>
      </c>
    </row>
    <row r="16" spans="1:14" x14ac:dyDescent="0.25">
      <c r="A16" s="6">
        <v>5</v>
      </c>
      <c r="B16" t="s">
        <v>153</v>
      </c>
      <c r="C16" t="s">
        <v>149</v>
      </c>
      <c r="D16" s="6" t="s">
        <v>0</v>
      </c>
      <c r="E16" s="6">
        <v>12</v>
      </c>
      <c r="F16" s="6">
        <v>908</v>
      </c>
      <c r="G16" s="6">
        <v>1000</v>
      </c>
      <c r="H16" s="6">
        <v>19</v>
      </c>
      <c r="I16" s="6">
        <v>26</v>
      </c>
      <c r="J16" s="6">
        <v>15</v>
      </c>
    </row>
    <row r="17" spans="1:11" x14ac:dyDescent="0.25">
      <c r="A17" s="6">
        <v>6</v>
      </c>
      <c r="B17" t="s">
        <v>152</v>
      </c>
      <c r="C17" t="s">
        <v>149</v>
      </c>
      <c r="D17" s="6" t="s">
        <v>0</v>
      </c>
      <c r="E17" s="6">
        <v>12</v>
      </c>
      <c r="F17" s="6">
        <v>921</v>
      </c>
      <c r="G17" s="6">
        <v>942</v>
      </c>
      <c r="H17" s="6">
        <v>19</v>
      </c>
      <c r="I17" s="6">
        <v>25</v>
      </c>
      <c r="J17" s="6">
        <v>14</v>
      </c>
    </row>
    <row r="18" spans="1:11" x14ac:dyDescent="0.25">
      <c r="A18" s="6">
        <v>7</v>
      </c>
      <c r="B18" s="4" t="s">
        <v>151</v>
      </c>
      <c r="C18" s="4" t="s">
        <v>149</v>
      </c>
      <c r="D18" s="35" t="s">
        <v>0</v>
      </c>
      <c r="E18" s="35">
        <v>12</v>
      </c>
      <c r="F18" s="35">
        <v>895</v>
      </c>
      <c r="G18" s="35">
        <v>1006</v>
      </c>
      <c r="H18" s="35">
        <v>15</v>
      </c>
      <c r="I18" s="35">
        <v>30</v>
      </c>
      <c r="J18" s="35">
        <v>10</v>
      </c>
    </row>
    <row r="19" spans="1:11" x14ac:dyDescent="0.25">
      <c r="A19" s="6">
        <v>8</v>
      </c>
      <c r="B19" s="4" t="s">
        <v>150</v>
      </c>
      <c r="C19" s="4" t="s">
        <v>149</v>
      </c>
      <c r="D19" s="35" t="s">
        <v>0</v>
      </c>
      <c r="E19" s="35">
        <v>12</v>
      </c>
      <c r="F19" s="35">
        <v>726</v>
      </c>
      <c r="G19" s="35">
        <v>1007</v>
      </c>
      <c r="H19" s="35">
        <v>9</v>
      </c>
      <c r="I19" s="35">
        <v>35</v>
      </c>
      <c r="J19" s="35">
        <v>3</v>
      </c>
    </row>
    <row r="20" spans="1:11" x14ac:dyDescent="0.25">
      <c r="A20" s="6"/>
      <c r="D20" s="6"/>
      <c r="E20" s="6"/>
      <c r="F20" s="6"/>
      <c r="G20" s="6"/>
      <c r="H20" s="6"/>
      <c r="I20" s="6"/>
      <c r="J20" s="6"/>
    </row>
    <row r="21" spans="1:11" x14ac:dyDescent="0.25">
      <c r="A21" s="6"/>
      <c r="D21" s="6"/>
      <c r="E21" s="6"/>
      <c r="F21" s="6"/>
      <c r="G21" s="6"/>
      <c r="H21" s="6"/>
      <c r="I21" s="6"/>
      <c r="J21" s="6"/>
    </row>
    <row r="22" spans="1:11" x14ac:dyDescent="0.25">
      <c r="A22" s="6">
        <v>1</v>
      </c>
      <c r="B22" s="2" t="s">
        <v>148</v>
      </c>
      <c r="C22" s="2" t="s">
        <v>140</v>
      </c>
      <c r="D22" s="13" t="s">
        <v>0</v>
      </c>
      <c r="E22" s="13">
        <v>9</v>
      </c>
      <c r="F22" s="13">
        <v>675</v>
      </c>
      <c r="G22" s="13">
        <v>382</v>
      </c>
      <c r="H22" s="13">
        <v>27</v>
      </c>
      <c r="I22" s="13">
        <v>0</v>
      </c>
      <c r="J22" s="13">
        <v>27</v>
      </c>
    </row>
    <row r="23" spans="1:11" x14ac:dyDescent="0.25">
      <c r="A23" s="6">
        <v>2</v>
      </c>
      <c r="B23" t="s">
        <v>147</v>
      </c>
      <c r="C23" t="s">
        <v>140</v>
      </c>
      <c r="D23" s="6" t="s">
        <v>0</v>
      </c>
      <c r="E23" s="6">
        <v>8</v>
      </c>
      <c r="F23" s="6">
        <v>643</v>
      </c>
      <c r="G23" s="6">
        <v>508</v>
      </c>
      <c r="H23" s="6">
        <v>20</v>
      </c>
      <c r="I23" s="6">
        <v>8</v>
      </c>
      <c r="J23" s="6">
        <v>18</v>
      </c>
      <c r="K23" s="17">
        <v>24</v>
      </c>
    </row>
    <row r="24" spans="1:11" x14ac:dyDescent="0.25">
      <c r="A24" s="6">
        <v>3</v>
      </c>
      <c r="B24" t="s">
        <v>146</v>
      </c>
      <c r="C24" t="s">
        <v>140</v>
      </c>
      <c r="D24" s="6" t="s">
        <v>0</v>
      </c>
      <c r="E24" s="6">
        <v>8</v>
      </c>
      <c r="F24" s="6">
        <v>550</v>
      </c>
      <c r="G24" s="6">
        <v>486</v>
      </c>
      <c r="H24" s="6">
        <v>14</v>
      </c>
      <c r="I24" s="6">
        <v>12</v>
      </c>
      <c r="J24" s="6">
        <v>13</v>
      </c>
    </row>
    <row r="25" spans="1:11" x14ac:dyDescent="0.25">
      <c r="A25" s="6">
        <v>4</v>
      </c>
      <c r="B25" t="s">
        <v>145</v>
      </c>
      <c r="C25" t="s">
        <v>140</v>
      </c>
      <c r="D25" s="6" t="s">
        <v>0</v>
      </c>
      <c r="E25" s="6">
        <v>8</v>
      </c>
      <c r="F25" s="6">
        <v>581</v>
      </c>
      <c r="G25" s="6">
        <v>688</v>
      </c>
      <c r="H25" s="6">
        <v>13</v>
      </c>
      <c r="I25" s="6">
        <v>18</v>
      </c>
      <c r="J25" s="6">
        <v>9</v>
      </c>
    </row>
    <row r="26" spans="1:11" x14ac:dyDescent="0.25">
      <c r="A26" s="6">
        <v>5</v>
      </c>
      <c r="B26" t="s">
        <v>144</v>
      </c>
      <c r="C26" t="s">
        <v>140</v>
      </c>
      <c r="D26" s="6" t="s">
        <v>0</v>
      </c>
      <c r="E26" s="6">
        <v>8</v>
      </c>
      <c r="F26" s="6">
        <v>425</v>
      </c>
      <c r="G26" s="6">
        <v>619</v>
      </c>
      <c r="H26" s="6">
        <v>5</v>
      </c>
      <c r="I26" s="6">
        <v>21</v>
      </c>
      <c r="J26" s="6">
        <v>4</v>
      </c>
    </row>
    <row r="27" spans="1:11" x14ac:dyDescent="0.25">
      <c r="A27" s="6">
        <v>6</v>
      </c>
      <c r="B27" t="s">
        <v>143</v>
      </c>
      <c r="C27" t="s">
        <v>140</v>
      </c>
      <c r="D27" s="6" t="s">
        <v>0</v>
      </c>
      <c r="E27" s="6">
        <v>9</v>
      </c>
      <c r="F27" s="6">
        <v>488</v>
      </c>
      <c r="G27" s="6">
        <v>679</v>
      </c>
      <c r="H27" s="6">
        <v>5</v>
      </c>
      <c r="I27" s="6">
        <v>25</v>
      </c>
      <c r="J27" s="6">
        <v>4</v>
      </c>
    </row>
    <row r="28" spans="1:11" x14ac:dyDescent="0.25">
      <c r="A28" s="6">
        <v>7</v>
      </c>
      <c r="B28" s="4" t="s">
        <v>142</v>
      </c>
      <c r="C28" s="4" t="s">
        <v>140</v>
      </c>
      <c r="D28" s="35" t="s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</row>
    <row r="29" spans="1:11" x14ac:dyDescent="0.25">
      <c r="A29" s="6">
        <v>8</v>
      </c>
      <c r="B29" s="4" t="s">
        <v>141</v>
      </c>
      <c r="C29" s="4" t="s">
        <v>140</v>
      </c>
      <c r="D29" s="35" t="s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</row>
    <row r="30" spans="1:11" x14ac:dyDescent="0.25">
      <c r="A30" s="6"/>
      <c r="D30" s="6"/>
      <c r="E30" s="6"/>
      <c r="F30" s="6"/>
      <c r="G30" s="6"/>
      <c r="H30" s="6"/>
      <c r="I30" s="6"/>
      <c r="J30" s="6"/>
    </row>
    <row r="31" spans="1:11" x14ac:dyDescent="0.25">
      <c r="A31" s="6"/>
      <c r="D31" s="6"/>
      <c r="E31" s="6"/>
      <c r="F31" s="6"/>
      <c r="G31" s="6"/>
      <c r="H31" s="6"/>
      <c r="I31" s="6"/>
      <c r="J31" s="6"/>
    </row>
    <row r="32" spans="1:11" x14ac:dyDescent="0.25">
      <c r="A32" s="6">
        <v>1</v>
      </c>
      <c r="B32" s="3" t="s">
        <v>121</v>
      </c>
      <c r="C32" s="3" t="s">
        <v>113</v>
      </c>
      <c r="D32" s="10" t="s">
        <v>0</v>
      </c>
      <c r="E32" s="10">
        <v>12</v>
      </c>
      <c r="F32" s="10">
        <v>1005</v>
      </c>
      <c r="G32" s="10">
        <v>760</v>
      </c>
      <c r="H32" s="10">
        <v>33</v>
      </c>
      <c r="I32" s="10">
        <v>10</v>
      </c>
      <c r="J32" s="10">
        <v>31</v>
      </c>
    </row>
    <row r="33" spans="1:11" x14ac:dyDescent="0.25">
      <c r="A33" s="6">
        <v>2</v>
      </c>
      <c r="B33" s="3" t="s">
        <v>120</v>
      </c>
      <c r="C33" s="3" t="s">
        <v>113</v>
      </c>
      <c r="D33" s="10" t="s">
        <v>0</v>
      </c>
      <c r="E33" s="10">
        <v>12</v>
      </c>
      <c r="F33" s="10">
        <v>945</v>
      </c>
      <c r="G33" s="10">
        <v>681</v>
      </c>
      <c r="H33" s="10">
        <v>31</v>
      </c>
      <c r="I33" s="10">
        <v>10</v>
      </c>
      <c r="J33" s="10">
        <v>29</v>
      </c>
      <c r="K33" s="17">
        <v>35</v>
      </c>
    </row>
    <row r="34" spans="1:11" x14ac:dyDescent="0.25">
      <c r="A34" s="6">
        <v>3</v>
      </c>
      <c r="B34" s="3" t="s">
        <v>119</v>
      </c>
      <c r="C34" s="3" t="s">
        <v>113</v>
      </c>
      <c r="D34" s="10" t="s">
        <v>0</v>
      </c>
      <c r="E34" s="10">
        <v>12</v>
      </c>
      <c r="F34" s="10">
        <v>1031</v>
      </c>
      <c r="G34" s="10">
        <v>851</v>
      </c>
      <c r="H34" s="10">
        <v>31</v>
      </c>
      <c r="I34" s="10">
        <v>14</v>
      </c>
      <c r="J34" s="10">
        <v>26</v>
      </c>
      <c r="K34" s="17">
        <v>32</v>
      </c>
    </row>
    <row r="35" spans="1:11" x14ac:dyDescent="0.25">
      <c r="A35" s="6">
        <v>4</v>
      </c>
      <c r="B35" t="s">
        <v>118</v>
      </c>
      <c r="C35" t="s">
        <v>113</v>
      </c>
      <c r="D35" s="6" t="s">
        <v>0</v>
      </c>
      <c r="E35" s="6">
        <v>12</v>
      </c>
      <c r="F35" s="6">
        <v>940</v>
      </c>
      <c r="G35" s="6">
        <v>877</v>
      </c>
      <c r="H35" s="6">
        <v>26</v>
      </c>
      <c r="I35" s="6">
        <v>18</v>
      </c>
      <c r="J35" s="6">
        <v>23</v>
      </c>
      <c r="K35" s="17">
        <v>29</v>
      </c>
    </row>
    <row r="36" spans="1:11" x14ac:dyDescent="0.25">
      <c r="A36" s="6">
        <v>5</v>
      </c>
      <c r="B36" t="s">
        <v>117</v>
      </c>
      <c r="C36" t="s">
        <v>113</v>
      </c>
      <c r="D36" s="6" t="s">
        <v>0</v>
      </c>
      <c r="E36" s="6">
        <v>12</v>
      </c>
      <c r="F36" s="6">
        <v>961</v>
      </c>
      <c r="G36" s="6">
        <v>913</v>
      </c>
      <c r="H36" s="6">
        <v>23</v>
      </c>
      <c r="I36" s="6">
        <v>22</v>
      </c>
      <c r="J36" s="6">
        <v>18</v>
      </c>
    </row>
    <row r="37" spans="1:11" x14ac:dyDescent="0.25">
      <c r="A37" s="6">
        <v>6</v>
      </c>
      <c r="B37" t="s">
        <v>116</v>
      </c>
      <c r="C37" t="s">
        <v>113</v>
      </c>
      <c r="D37" s="6" t="s">
        <v>0</v>
      </c>
      <c r="E37" s="6">
        <v>12</v>
      </c>
      <c r="F37" s="6">
        <v>855</v>
      </c>
      <c r="G37" s="6">
        <v>992</v>
      </c>
      <c r="H37" s="6">
        <v>17</v>
      </c>
      <c r="I37" s="6">
        <v>28</v>
      </c>
      <c r="J37" s="6">
        <v>12</v>
      </c>
    </row>
    <row r="38" spans="1:11" x14ac:dyDescent="0.25">
      <c r="A38" s="6">
        <v>7</v>
      </c>
      <c r="B38" s="4" t="s">
        <v>115</v>
      </c>
      <c r="C38" s="4" t="s">
        <v>113</v>
      </c>
      <c r="D38" s="35" t="s">
        <v>0</v>
      </c>
      <c r="E38" s="35">
        <v>12</v>
      </c>
      <c r="F38" s="35">
        <v>671</v>
      </c>
      <c r="G38" s="35">
        <v>964</v>
      </c>
      <c r="H38" s="35">
        <v>7</v>
      </c>
      <c r="I38" s="35">
        <v>33</v>
      </c>
      <c r="J38" s="35">
        <v>5</v>
      </c>
    </row>
    <row r="39" spans="1:11" x14ac:dyDescent="0.25">
      <c r="A39" s="6">
        <v>8</v>
      </c>
      <c r="B39" s="4" t="s">
        <v>114</v>
      </c>
      <c r="C39" s="4" t="s">
        <v>113</v>
      </c>
      <c r="D39" s="35" t="s">
        <v>0</v>
      </c>
      <c r="E39" s="35">
        <v>12</v>
      </c>
      <c r="F39" s="35">
        <v>589</v>
      </c>
      <c r="G39" s="35">
        <v>959</v>
      </c>
      <c r="H39" s="35">
        <v>3</v>
      </c>
      <c r="I39" s="35">
        <v>36</v>
      </c>
      <c r="J39" s="35">
        <v>0</v>
      </c>
    </row>
    <row r="40" spans="1:11" x14ac:dyDescent="0.25">
      <c r="A40" s="6"/>
      <c r="D40" s="6"/>
      <c r="E40" s="6"/>
      <c r="F40" s="6"/>
      <c r="G40" s="6"/>
      <c r="H40" s="6"/>
      <c r="I40" s="6"/>
      <c r="J40" s="6"/>
    </row>
    <row r="41" spans="1:11" x14ac:dyDescent="0.25">
      <c r="A41" s="6"/>
      <c r="D41" s="6"/>
      <c r="E41" s="6"/>
      <c r="F41" s="6"/>
      <c r="G41" s="6"/>
      <c r="H41" s="6"/>
      <c r="I41" s="6"/>
      <c r="J41" s="6"/>
    </row>
    <row r="42" spans="1:11" x14ac:dyDescent="0.25">
      <c r="A42" s="6">
        <v>1</v>
      </c>
      <c r="B42" s="3" t="s">
        <v>139</v>
      </c>
      <c r="C42" s="3" t="s">
        <v>131</v>
      </c>
      <c r="D42" s="10" t="s">
        <v>0</v>
      </c>
      <c r="E42" s="10">
        <v>12</v>
      </c>
      <c r="F42" s="10">
        <v>1013</v>
      </c>
      <c r="G42" s="10">
        <v>736</v>
      </c>
      <c r="H42" s="10">
        <v>34</v>
      </c>
      <c r="I42" s="10">
        <v>9</v>
      </c>
      <c r="J42" s="10">
        <v>32</v>
      </c>
    </row>
    <row r="43" spans="1:11" x14ac:dyDescent="0.25">
      <c r="A43" s="6">
        <v>2</v>
      </c>
      <c r="B43" s="3" t="s">
        <v>138</v>
      </c>
      <c r="C43" s="3" t="s">
        <v>131</v>
      </c>
      <c r="D43" s="10" t="s">
        <v>0</v>
      </c>
      <c r="E43" s="10">
        <v>12</v>
      </c>
      <c r="F43" s="10">
        <v>876</v>
      </c>
      <c r="G43" s="10">
        <v>772</v>
      </c>
      <c r="H43" s="10">
        <v>29</v>
      </c>
      <c r="I43" s="10">
        <v>11</v>
      </c>
      <c r="J43" s="10">
        <v>28</v>
      </c>
      <c r="K43" s="17">
        <v>34</v>
      </c>
    </row>
    <row r="44" spans="1:11" x14ac:dyDescent="0.25">
      <c r="A44" s="6">
        <v>3</v>
      </c>
      <c r="B44" s="3" t="s">
        <v>137</v>
      </c>
      <c r="C44" s="3" t="s">
        <v>131</v>
      </c>
      <c r="D44" s="10" t="s">
        <v>0</v>
      </c>
      <c r="E44" s="10">
        <v>11</v>
      </c>
      <c r="F44" s="10">
        <v>900</v>
      </c>
      <c r="G44" s="10">
        <v>628</v>
      </c>
      <c r="H44" s="10">
        <v>29</v>
      </c>
      <c r="I44" s="10">
        <v>8</v>
      </c>
      <c r="J44" s="10">
        <v>27</v>
      </c>
      <c r="K44" s="17">
        <v>36</v>
      </c>
    </row>
    <row r="45" spans="1:11" x14ac:dyDescent="0.25">
      <c r="A45" s="6">
        <v>4</v>
      </c>
      <c r="B45" t="s">
        <v>136</v>
      </c>
      <c r="C45" t="s">
        <v>131</v>
      </c>
      <c r="D45" s="6" t="s">
        <v>0</v>
      </c>
      <c r="E45" s="6">
        <v>12</v>
      </c>
      <c r="F45" s="6">
        <v>908</v>
      </c>
      <c r="G45" s="6">
        <v>834</v>
      </c>
      <c r="H45" s="6">
        <v>23</v>
      </c>
      <c r="I45" s="6">
        <v>19</v>
      </c>
      <c r="J45" s="6">
        <v>21</v>
      </c>
    </row>
    <row r="46" spans="1:11" x14ac:dyDescent="0.25">
      <c r="A46" s="6">
        <v>5</v>
      </c>
      <c r="B46" t="s">
        <v>135</v>
      </c>
      <c r="C46" t="s">
        <v>131</v>
      </c>
      <c r="D46" s="6" t="s">
        <v>0</v>
      </c>
      <c r="E46" s="6">
        <v>12</v>
      </c>
      <c r="F46" s="6">
        <v>865</v>
      </c>
      <c r="G46" s="6">
        <v>971</v>
      </c>
      <c r="H46" s="6">
        <v>18</v>
      </c>
      <c r="I46" s="6">
        <v>26</v>
      </c>
      <c r="J46" s="6">
        <v>13</v>
      </c>
    </row>
    <row r="47" spans="1:11" x14ac:dyDescent="0.25">
      <c r="A47" s="6">
        <v>6</v>
      </c>
      <c r="B47" t="s">
        <v>134</v>
      </c>
      <c r="C47" t="s">
        <v>131</v>
      </c>
      <c r="D47" s="6" t="s">
        <v>0</v>
      </c>
      <c r="E47" s="6">
        <v>11</v>
      </c>
      <c r="F47" s="6">
        <v>822</v>
      </c>
      <c r="G47" s="6">
        <v>967</v>
      </c>
      <c r="H47" s="6">
        <v>15</v>
      </c>
      <c r="I47" s="6">
        <v>28</v>
      </c>
      <c r="J47" s="6">
        <v>8</v>
      </c>
    </row>
    <row r="48" spans="1:11" x14ac:dyDescent="0.25">
      <c r="A48" s="6">
        <v>7</v>
      </c>
      <c r="B48" s="4" t="s">
        <v>133</v>
      </c>
      <c r="C48" s="4" t="s">
        <v>131</v>
      </c>
      <c r="D48" s="35" t="s">
        <v>0</v>
      </c>
      <c r="E48" s="35">
        <v>12</v>
      </c>
      <c r="F48" s="35">
        <v>766</v>
      </c>
      <c r="G48" s="35">
        <v>981</v>
      </c>
      <c r="H48" s="35">
        <v>11</v>
      </c>
      <c r="I48" s="35">
        <v>32</v>
      </c>
      <c r="J48" s="35">
        <v>6</v>
      </c>
    </row>
    <row r="49" spans="1:11" x14ac:dyDescent="0.25">
      <c r="A49" s="6">
        <v>8</v>
      </c>
      <c r="B49" s="4" t="s">
        <v>132</v>
      </c>
      <c r="C49" s="4" t="s">
        <v>131</v>
      </c>
      <c r="D49" s="35" t="s">
        <v>0</v>
      </c>
      <c r="E49" s="35">
        <v>12</v>
      </c>
      <c r="F49" s="35">
        <v>662</v>
      </c>
      <c r="G49" s="35">
        <v>923</v>
      </c>
      <c r="H49" s="35">
        <v>6</v>
      </c>
      <c r="I49" s="35">
        <v>32</v>
      </c>
      <c r="J49" s="35">
        <v>6</v>
      </c>
    </row>
    <row r="50" spans="1:11" x14ac:dyDescent="0.25">
      <c r="A50" s="6"/>
      <c r="D50" s="6"/>
      <c r="E50" s="6"/>
      <c r="F50" s="6"/>
      <c r="G50" s="6"/>
      <c r="H50" s="6"/>
      <c r="I50" s="6"/>
      <c r="J50" s="6"/>
    </row>
    <row r="51" spans="1:11" x14ac:dyDescent="0.25">
      <c r="A51" s="6"/>
      <c r="D51" s="6"/>
      <c r="E51" s="6"/>
      <c r="F51" s="6"/>
      <c r="G51" s="6"/>
      <c r="H51" s="6"/>
      <c r="I51" s="6"/>
      <c r="J51" s="6"/>
    </row>
    <row r="52" spans="1:11" x14ac:dyDescent="0.25">
      <c r="A52" s="6">
        <v>1</v>
      </c>
      <c r="B52" s="2" t="s">
        <v>112</v>
      </c>
      <c r="C52" s="2" t="s">
        <v>105</v>
      </c>
      <c r="D52" s="13" t="s">
        <v>0</v>
      </c>
      <c r="E52" s="13">
        <v>10</v>
      </c>
      <c r="F52" s="13">
        <v>792</v>
      </c>
      <c r="G52" s="13">
        <v>502</v>
      </c>
      <c r="H52" s="13">
        <v>30</v>
      </c>
      <c r="I52" s="13">
        <v>3</v>
      </c>
      <c r="J52" s="13">
        <v>30</v>
      </c>
    </row>
    <row r="53" spans="1:11" x14ac:dyDescent="0.25">
      <c r="A53" s="6">
        <v>2</v>
      </c>
      <c r="B53" t="s">
        <v>111</v>
      </c>
      <c r="C53" t="s">
        <v>105</v>
      </c>
      <c r="D53" s="6" t="s">
        <v>0</v>
      </c>
      <c r="E53" s="6">
        <v>11</v>
      </c>
      <c r="F53" s="6">
        <v>946</v>
      </c>
      <c r="G53" s="6">
        <v>768</v>
      </c>
      <c r="H53" s="6">
        <v>29</v>
      </c>
      <c r="I53" s="6">
        <v>14</v>
      </c>
      <c r="J53" s="6">
        <v>24</v>
      </c>
      <c r="K53" s="17">
        <v>27</v>
      </c>
    </row>
    <row r="54" spans="1:11" x14ac:dyDescent="0.25">
      <c r="A54" s="6">
        <v>3</v>
      </c>
      <c r="B54" t="s">
        <v>110</v>
      </c>
      <c r="C54" t="s">
        <v>105</v>
      </c>
      <c r="D54" s="6" t="s">
        <v>0</v>
      </c>
      <c r="E54" s="6">
        <v>10</v>
      </c>
      <c r="F54" s="6">
        <v>789</v>
      </c>
      <c r="G54" s="6">
        <v>676</v>
      </c>
      <c r="H54" s="6">
        <v>23</v>
      </c>
      <c r="I54" s="6">
        <v>13</v>
      </c>
      <c r="J54" s="6">
        <v>20</v>
      </c>
      <c r="K54" s="17">
        <v>26</v>
      </c>
    </row>
    <row r="55" spans="1:11" x14ac:dyDescent="0.25">
      <c r="A55" s="6">
        <v>4</v>
      </c>
      <c r="B55" t="s">
        <v>109</v>
      </c>
      <c r="C55" t="s">
        <v>105</v>
      </c>
      <c r="D55" s="6" t="s">
        <v>0</v>
      </c>
      <c r="E55" s="6">
        <v>10</v>
      </c>
      <c r="F55" s="6">
        <v>718</v>
      </c>
      <c r="G55" s="6">
        <v>585</v>
      </c>
      <c r="H55" s="6">
        <v>20</v>
      </c>
      <c r="I55" s="6">
        <v>13</v>
      </c>
      <c r="J55" s="6">
        <v>19</v>
      </c>
    </row>
    <row r="56" spans="1:11" x14ac:dyDescent="0.25">
      <c r="A56" s="6">
        <v>5</v>
      </c>
      <c r="B56" t="s">
        <v>108</v>
      </c>
      <c r="C56" t="s">
        <v>105</v>
      </c>
      <c r="D56" s="6" t="s">
        <v>0</v>
      </c>
      <c r="E56" s="6">
        <v>10</v>
      </c>
      <c r="F56" s="6">
        <v>680</v>
      </c>
      <c r="G56" s="6">
        <v>838</v>
      </c>
      <c r="H56" s="6">
        <v>11</v>
      </c>
      <c r="I56" s="6">
        <v>25</v>
      </c>
      <c r="J56" s="6">
        <v>6</v>
      </c>
    </row>
    <row r="57" spans="1:11" x14ac:dyDescent="0.25">
      <c r="A57" s="6">
        <v>6</v>
      </c>
      <c r="B57" s="4" t="s">
        <v>107</v>
      </c>
      <c r="C57" s="4" t="s">
        <v>105</v>
      </c>
      <c r="D57" s="35" t="s">
        <v>0</v>
      </c>
      <c r="E57" s="35">
        <v>10</v>
      </c>
      <c r="F57" s="35">
        <v>574</v>
      </c>
      <c r="G57" s="35">
        <v>760</v>
      </c>
      <c r="H57" s="35">
        <v>7</v>
      </c>
      <c r="I57" s="35">
        <v>25</v>
      </c>
      <c r="J57" s="35">
        <v>6</v>
      </c>
    </row>
    <row r="58" spans="1:11" x14ac:dyDescent="0.25">
      <c r="A58" s="6">
        <v>7</v>
      </c>
      <c r="B58" s="4" t="s">
        <v>106</v>
      </c>
      <c r="C58" s="4" t="s">
        <v>105</v>
      </c>
      <c r="D58" s="35" t="s">
        <v>0</v>
      </c>
      <c r="E58" s="35">
        <v>11</v>
      </c>
      <c r="F58" s="35">
        <v>473</v>
      </c>
      <c r="G58" s="35">
        <v>843</v>
      </c>
      <c r="H58" s="35">
        <v>4</v>
      </c>
      <c r="I58" s="35">
        <v>31</v>
      </c>
      <c r="J58" s="35">
        <v>3</v>
      </c>
    </row>
    <row r="59" spans="1:11" x14ac:dyDescent="0.25">
      <c r="A59" s="6"/>
      <c r="D59" s="6"/>
      <c r="E59" s="6"/>
      <c r="F59" s="6"/>
      <c r="G59" s="6"/>
      <c r="H59" s="6"/>
      <c r="I59" s="6"/>
      <c r="J59" s="6"/>
    </row>
    <row r="60" spans="1:11" x14ac:dyDescent="0.25">
      <c r="A60" s="6"/>
      <c r="D60" s="6"/>
      <c r="E60" s="6"/>
      <c r="F60" s="6"/>
      <c r="G60" s="6"/>
      <c r="H60" s="6"/>
      <c r="I60" s="6"/>
      <c r="J60" s="6"/>
    </row>
    <row r="61" spans="1:11" x14ac:dyDescent="0.25">
      <c r="A61" s="6">
        <v>1</v>
      </c>
      <c r="B61" s="2" t="s">
        <v>130</v>
      </c>
      <c r="C61" s="2" t="s">
        <v>122</v>
      </c>
      <c r="D61" s="13" t="s">
        <v>0</v>
      </c>
      <c r="E61" s="13">
        <v>11</v>
      </c>
      <c r="F61" s="13">
        <v>925</v>
      </c>
      <c r="G61" s="13">
        <v>625</v>
      </c>
      <c r="H61" s="13">
        <v>32</v>
      </c>
      <c r="I61" s="13">
        <v>6</v>
      </c>
      <c r="J61" s="13">
        <v>31</v>
      </c>
    </row>
    <row r="62" spans="1:11" x14ac:dyDescent="0.25">
      <c r="A62" s="6">
        <v>2</v>
      </c>
      <c r="B62" t="s">
        <v>129</v>
      </c>
      <c r="C62" t="s">
        <v>122</v>
      </c>
      <c r="D62" s="6" t="s">
        <v>0</v>
      </c>
      <c r="E62" s="6">
        <v>10</v>
      </c>
      <c r="F62" s="6">
        <v>824</v>
      </c>
      <c r="G62" s="6">
        <v>643</v>
      </c>
      <c r="H62" s="6">
        <v>24</v>
      </c>
      <c r="I62" s="6">
        <v>14</v>
      </c>
      <c r="J62" s="6">
        <v>20</v>
      </c>
      <c r="K62" s="17">
        <v>26</v>
      </c>
    </row>
    <row r="63" spans="1:11" x14ac:dyDescent="0.25">
      <c r="A63" s="6">
        <v>3</v>
      </c>
      <c r="B63" t="s">
        <v>128</v>
      </c>
      <c r="C63" t="s">
        <v>122</v>
      </c>
      <c r="D63" s="6" t="s">
        <v>0</v>
      </c>
      <c r="E63" s="6">
        <v>9</v>
      </c>
      <c r="F63" s="6">
        <v>661</v>
      </c>
      <c r="G63" s="6">
        <v>620</v>
      </c>
      <c r="H63" s="6">
        <v>19</v>
      </c>
      <c r="I63" s="6">
        <v>13</v>
      </c>
      <c r="J63" s="6">
        <v>16</v>
      </c>
    </row>
    <row r="64" spans="1:11" x14ac:dyDescent="0.25">
      <c r="A64" s="6">
        <v>4</v>
      </c>
      <c r="B64" t="s">
        <v>127</v>
      </c>
      <c r="C64" t="s">
        <v>122</v>
      </c>
      <c r="D64" s="6" t="s">
        <v>0</v>
      </c>
      <c r="E64" s="6">
        <v>9</v>
      </c>
      <c r="F64" s="6">
        <v>712</v>
      </c>
      <c r="G64" s="6">
        <v>677</v>
      </c>
      <c r="H64" s="6">
        <v>19</v>
      </c>
      <c r="I64" s="6">
        <v>16</v>
      </c>
      <c r="J64" s="6">
        <v>15</v>
      </c>
    </row>
    <row r="65" spans="1:11" x14ac:dyDescent="0.25">
      <c r="A65" s="6">
        <v>5</v>
      </c>
      <c r="B65" t="s">
        <v>126</v>
      </c>
      <c r="C65" t="s">
        <v>122</v>
      </c>
      <c r="D65" s="6" t="s">
        <v>0</v>
      </c>
      <c r="E65" s="6">
        <v>10</v>
      </c>
      <c r="F65" s="6">
        <v>707</v>
      </c>
      <c r="G65" s="6">
        <v>761</v>
      </c>
      <c r="H65" s="6">
        <v>16</v>
      </c>
      <c r="I65" s="6">
        <v>19</v>
      </c>
      <c r="J65" s="6">
        <v>14</v>
      </c>
    </row>
    <row r="66" spans="1:11" x14ac:dyDescent="0.25">
      <c r="A66" s="6">
        <v>6</v>
      </c>
      <c r="B66" t="s">
        <v>125</v>
      </c>
      <c r="C66" t="s">
        <v>122</v>
      </c>
      <c r="D66" s="6" t="s">
        <v>0</v>
      </c>
      <c r="E66" s="6">
        <v>9</v>
      </c>
      <c r="F66" s="6">
        <v>536</v>
      </c>
      <c r="G66" s="6">
        <v>697</v>
      </c>
      <c r="H66" s="6">
        <v>9</v>
      </c>
      <c r="I66" s="6">
        <v>22</v>
      </c>
      <c r="J66" s="6">
        <v>6</v>
      </c>
    </row>
    <row r="67" spans="1:11" x14ac:dyDescent="0.25">
      <c r="A67" s="6">
        <v>7</v>
      </c>
      <c r="B67" s="4" t="s">
        <v>124</v>
      </c>
      <c r="C67" s="4" t="s">
        <v>122</v>
      </c>
      <c r="D67" s="35" t="s">
        <v>0</v>
      </c>
      <c r="E67" s="35">
        <v>10</v>
      </c>
      <c r="F67" s="35">
        <v>418</v>
      </c>
      <c r="G67" s="35">
        <v>760</v>
      </c>
      <c r="H67" s="35">
        <v>1</v>
      </c>
      <c r="I67" s="35">
        <v>30</v>
      </c>
      <c r="J67" s="35">
        <v>0</v>
      </c>
    </row>
    <row r="68" spans="1:11" x14ac:dyDescent="0.25">
      <c r="A68" s="6">
        <v>8</v>
      </c>
      <c r="B68" s="4" t="s">
        <v>123</v>
      </c>
      <c r="C68" s="4" t="s">
        <v>122</v>
      </c>
      <c r="D68" s="35" t="s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</row>
    <row r="69" spans="1:11" x14ac:dyDescent="0.25">
      <c r="A69" s="6"/>
      <c r="D69" s="6"/>
      <c r="E69" s="6"/>
      <c r="F69" s="6"/>
      <c r="G69" s="6"/>
      <c r="H69" s="6"/>
      <c r="I69" s="6"/>
      <c r="J69" s="6"/>
    </row>
    <row r="70" spans="1:11" x14ac:dyDescent="0.25">
      <c r="A70" s="6"/>
      <c r="D70" s="6"/>
      <c r="E70" s="6"/>
      <c r="F70" s="6"/>
      <c r="G70" s="6"/>
      <c r="H70" s="6"/>
      <c r="I70" s="6"/>
      <c r="J70" s="6"/>
    </row>
    <row r="71" spans="1:11" x14ac:dyDescent="0.25">
      <c r="A71" s="6">
        <v>1</v>
      </c>
      <c r="B71" s="2" t="s">
        <v>397</v>
      </c>
      <c r="C71" s="2" t="s">
        <v>389</v>
      </c>
      <c r="D71" s="13" t="s">
        <v>0</v>
      </c>
      <c r="E71" s="13">
        <v>10</v>
      </c>
      <c r="F71" s="13">
        <v>750</v>
      </c>
      <c r="G71" s="13">
        <v>394</v>
      </c>
      <c r="H71" s="13">
        <v>30</v>
      </c>
      <c r="I71" s="13">
        <v>0</v>
      </c>
      <c r="J71" s="13">
        <v>30</v>
      </c>
    </row>
    <row r="72" spans="1:11" x14ac:dyDescent="0.25">
      <c r="A72" s="6">
        <v>2</v>
      </c>
      <c r="B72" t="s">
        <v>396</v>
      </c>
      <c r="C72" t="s">
        <v>389</v>
      </c>
      <c r="D72" s="6" t="s">
        <v>0</v>
      </c>
      <c r="E72" s="6">
        <v>11</v>
      </c>
      <c r="F72" s="6">
        <v>907</v>
      </c>
      <c r="G72" s="6">
        <v>816</v>
      </c>
      <c r="H72" s="6">
        <v>24</v>
      </c>
      <c r="I72" s="6">
        <v>18</v>
      </c>
      <c r="J72" s="6">
        <v>20</v>
      </c>
      <c r="K72" s="17">
        <v>23</v>
      </c>
    </row>
    <row r="73" spans="1:11" x14ac:dyDescent="0.25">
      <c r="A73" s="6">
        <v>3</v>
      </c>
      <c r="B73" t="s">
        <v>395</v>
      </c>
      <c r="C73" t="s">
        <v>389</v>
      </c>
      <c r="D73" s="6" t="s">
        <v>0</v>
      </c>
      <c r="E73" s="6">
        <v>10</v>
      </c>
      <c r="F73" s="6">
        <v>682</v>
      </c>
      <c r="G73" s="6">
        <v>647</v>
      </c>
      <c r="H73" s="6">
        <v>20</v>
      </c>
      <c r="I73" s="6">
        <v>12</v>
      </c>
      <c r="J73" s="6">
        <v>19</v>
      </c>
    </row>
    <row r="74" spans="1:11" x14ac:dyDescent="0.25">
      <c r="A74" s="6">
        <v>4</v>
      </c>
      <c r="B74" t="s">
        <v>394</v>
      </c>
      <c r="C74" t="s">
        <v>389</v>
      </c>
      <c r="D74" s="6" t="s">
        <v>0</v>
      </c>
      <c r="E74" s="6">
        <v>10</v>
      </c>
      <c r="F74" s="6">
        <v>628</v>
      </c>
      <c r="G74" s="6">
        <v>855</v>
      </c>
      <c r="H74" s="6">
        <v>9</v>
      </c>
      <c r="I74" s="6">
        <v>28</v>
      </c>
      <c r="J74" s="6">
        <v>5</v>
      </c>
    </row>
    <row r="75" spans="1:11" x14ac:dyDescent="0.25">
      <c r="A75" s="6">
        <v>5</v>
      </c>
      <c r="B75" t="s">
        <v>393</v>
      </c>
      <c r="C75" t="s">
        <v>389</v>
      </c>
      <c r="D75" s="6" t="s">
        <v>0</v>
      </c>
      <c r="E75" s="6">
        <v>11</v>
      </c>
      <c r="F75" s="6">
        <v>603</v>
      </c>
      <c r="G75" s="6">
        <v>858</v>
      </c>
      <c r="H75" s="6">
        <v>6</v>
      </c>
      <c r="I75" s="6">
        <v>31</v>
      </c>
      <c r="J75" s="6">
        <v>4</v>
      </c>
    </row>
    <row r="76" spans="1:11" x14ac:dyDescent="0.25">
      <c r="A76" s="6">
        <v>6</v>
      </c>
      <c r="B76" s="5" t="s">
        <v>392</v>
      </c>
      <c r="C76" s="5" t="s">
        <v>389</v>
      </c>
      <c r="D76" s="14" t="s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</row>
    <row r="77" spans="1:11" x14ac:dyDescent="0.25">
      <c r="A77" s="6">
        <v>7</v>
      </c>
      <c r="B77" s="5" t="s">
        <v>391</v>
      </c>
      <c r="C77" s="5" t="s">
        <v>389</v>
      </c>
      <c r="D77" s="14" t="s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</row>
    <row r="78" spans="1:11" x14ac:dyDescent="0.25">
      <c r="A78" s="6">
        <v>8</v>
      </c>
      <c r="B78" s="5" t="s">
        <v>390</v>
      </c>
      <c r="C78" s="5" t="s">
        <v>389</v>
      </c>
      <c r="D78" s="14" t="s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</row>
    <row r="79" spans="1:11" x14ac:dyDescent="0.25">
      <c r="A79" s="6"/>
      <c r="D79" s="6"/>
      <c r="E79" s="6"/>
      <c r="F79" s="6"/>
      <c r="G79" s="6"/>
      <c r="H79" s="6"/>
      <c r="I79" s="6"/>
      <c r="J79" s="6"/>
    </row>
    <row r="80" spans="1:11" x14ac:dyDescent="0.25">
      <c r="A80" s="6"/>
      <c r="D80" s="6"/>
      <c r="E80" s="6"/>
      <c r="F80" s="6"/>
      <c r="G80" s="6"/>
      <c r="H80" s="6"/>
      <c r="I80" s="6"/>
      <c r="J80" s="6"/>
    </row>
    <row r="81" spans="1:11" x14ac:dyDescent="0.25">
      <c r="A81" s="6">
        <v>1</v>
      </c>
      <c r="B81" s="2" t="s">
        <v>37</v>
      </c>
      <c r="C81" s="2" t="s">
        <v>29</v>
      </c>
      <c r="D81" s="13" t="s">
        <v>0</v>
      </c>
      <c r="E81" s="13">
        <v>11</v>
      </c>
      <c r="F81" s="13">
        <v>921</v>
      </c>
      <c r="G81" s="13">
        <v>675</v>
      </c>
      <c r="H81" s="13">
        <v>33</v>
      </c>
      <c r="I81" s="13">
        <v>5</v>
      </c>
      <c r="J81" s="13">
        <v>32</v>
      </c>
    </row>
    <row r="82" spans="1:11" x14ac:dyDescent="0.25">
      <c r="A82" s="6">
        <v>2</v>
      </c>
      <c r="B82" t="s">
        <v>36</v>
      </c>
      <c r="C82" t="s">
        <v>29</v>
      </c>
      <c r="D82" s="6" t="s">
        <v>0</v>
      </c>
      <c r="E82" s="6">
        <v>10</v>
      </c>
      <c r="F82" s="6">
        <v>874</v>
      </c>
      <c r="G82" s="6">
        <v>802</v>
      </c>
      <c r="H82" s="6">
        <v>23</v>
      </c>
      <c r="I82" s="6">
        <v>17</v>
      </c>
      <c r="J82" s="6">
        <v>18</v>
      </c>
      <c r="K82" s="17">
        <v>24</v>
      </c>
    </row>
    <row r="83" spans="1:11" x14ac:dyDescent="0.25">
      <c r="A83" s="6">
        <v>3</v>
      </c>
      <c r="B83" t="s">
        <v>35</v>
      </c>
      <c r="C83" t="s">
        <v>29</v>
      </c>
      <c r="D83" s="6" t="s">
        <v>0</v>
      </c>
      <c r="E83" s="6">
        <v>11</v>
      </c>
      <c r="F83" s="6">
        <v>776</v>
      </c>
      <c r="G83" s="6">
        <v>875</v>
      </c>
      <c r="H83" s="6">
        <v>15</v>
      </c>
      <c r="I83" s="6">
        <v>25</v>
      </c>
      <c r="J83" s="6">
        <v>11</v>
      </c>
    </row>
    <row r="84" spans="1:11" x14ac:dyDescent="0.25">
      <c r="A84" s="6">
        <v>4</v>
      </c>
      <c r="B84" t="s">
        <v>34</v>
      </c>
      <c r="C84" t="s">
        <v>29</v>
      </c>
      <c r="D84" s="6" t="s">
        <v>0</v>
      </c>
      <c r="E84" s="6">
        <v>10</v>
      </c>
      <c r="F84" s="6">
        <v>793</v>
      </c>
      <c r="G84" s="6">
        <v>859</v>
      </c>
      <c r="H84" s="6">
        <v>16</v>
      </c>
      <c r="I84" s="6">
        <v>23</v>
      </c>
      <c r="J84" s="6">
        <v>10</v>
      </c>
    </row>
    <row r="85" spans="1:11" x14ac:dyDescent="0.25">
      <c r="A85" s="6">
        <v>5</v>
      </c>
      <c r="B85" t="s">
        <v>33</v>
      </c>
      <c r="C85" t="s">
        <v>29</v>
      </c>
      <c r="D85" s="6" t="s">
        <v>0</v>
      </c>
      <c r="E85" s="6">
        <v>10</v>
      </c>
      <c r="F85" s="6">
        <v>648</v>
      </c>
      <c r="G85" s="6">
        <v>801</v>
      </c>
      <c r="H85" s="6">
        <v>9</v>
      </c>
      <c r="I85" s="6">
        <v>26</v>
      </c>
      <c r="J85" s="6">
        <v>7</v>
      </c>
    </row>
    <row r="86" spans="1:11" x14ac:dyDescent="0.25">
      <c r="A86" s="6">
        <v>6</v>
      </c>
      <c r="B86" s="4" t="s">
        <v>32</v>
      </c>
      <c r="C86" s="4" t="s">
        <v>29</v>
      </c>
      <c r="D86" s="35" t="s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</row>
    <row r="87" spans="1:11" x14ac:dyDescent="0.25">
      <c r="A87" s="6">
        <v>7</v>
      </c>
      <c r="B87" s="4" t="s">
        <v>31</v>
      </c>
      <c r="C87" s="4" t="s">
        <v>29</v>
      </c>
      <c r="D87" s="35" t="s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</row>
    <row r="88" spans="1:11" x14ac:dyDescent="0.25">
      <c r="A88" s="6">
        <v>8</v>
      </c>
      <c r="B88" s="4" t="s">
        <v>30</v>
      </c>
      <c r="C88" s="4" t="s">
        <v>29</v>
      </c>
      <c r="D88" s="35" t="s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</row>
    <row r="89" spans="1:11" x14ac:dyDescent="0.25">
      <c r="A89" s="6"/>
      <c r="D89" s="6"/>
      <c r="E89" s="6"/>
      <c r="F89" s="6"/>
      <c r="G89" s="6"/>
      <c r="H89" s="6"/>
      <c r="I89" s="6"/>
      <c r="J89" s="6"/>
    </row>
    <row r="90" spans="1:11" x14ac:dyDescent="0.25">
      <c r="A90" s="6"/>
      <c r="D90" s="6"/>
      <c r="E90" s="6"/>
      <c r="F90" s="6"/>
      <c r="G90" s="6"/>
      <c r="H90" s="6"/>
      <c r="I90" s="6"/>
      <c r="J90" s="6"/>
    </row>
    <row r="91" spans="1:11" x14ac:dyDescent="0.25">
      <c r="A91" s="6">
        <v>1</v>
      </c>
      <c r="B91" s="2" t="s">
        <v>554</v>
      </c>
      <c r="C91" s="2" t="s">
        <v>547</v>
      </c>
      <c r="D91" s="13" t="s">
        <v>0</v>
      </c>
      <c r="E91" s="13">
        <v>11</v>
      </c>
      <c r="F91" s="13">
        <v>881</v>
      </c>
      <c r="G91" s="13">
        <v>575</v>
      </c>
      <c r="H91" s="13">
        <v>33</v>
      </c>
      <c r="I91" s="13">
        <v>3</v>
      </c>
      <c r="J91" s="13">
        <v>33</v>
      </c>
    </row>
    <row r="92" spans="1:11" x14ac:dyDescent="0.25">
      <c r="A92" s="6">
        <v>2</v>
      </c>
      <c r="B92" t="s">
        <v>553</v>
      </c>
      <c r="C92" t="s">
        <v>547</v>
      </c>
      <c r="D92" s="6" t="s">
        <v>0</v>
      </c>
      <c r="E92" s="6">
        <v>10</v>
      </c>
      <c r="F92" s="6">
        <v>767</v>
      </c>
      <c r="G92" s="6">
        <v>527</v>
      </c>
      <c r="H92" s="6">
        <v>24</v>
      </c>
      <c r="I92" s="6">
        <v>9</v>
      </c>
      <c r="J92" s="6">
        <v>22</v>
      </c>
      <c r="K92" s="17">
        <v>28</v>
      </c>
    </row>
    <row r="93" spans="1:11" x14ac:dyDescent="0.25">
      <c r="A93" s="6">
        <v>3</v>
      </c>
      <c r="B93" t="s">
        <v>552</v>
      </c>
      <c r="C93" t="s">
        <v>547</v>
      </c>
      <c r="D93" s="6" t="s">
        <v>0</v>
      </c>
      <c r="E93" s="6">
        <v>10</v>
      </c>
      <c r="F93" s="6">
        <v>777</v>
      </c>
      <c r="G93" s="6">
        <v>638</v>
      </c>
      <c r="H93" s="6">
        <v>24</v>
      </c>
      <c r="I93" s="6">
        <v>11</v>
      </c>
      <c r="J93" s="6">
        <v>21</v>
      </c>
    </row>
    <row r="94" spans="1:11" x14ac:dyDescent="0.25">
      <c r="A94" s="6">
        <v>4</v>
      </c>
      <c r="B94" t="s">
        <v>551</v>
      </c>
      <c r="C94" t="s">
        <v>547</v>
      </c>
      <c r="D94" s="6" t="s">
        <v>0</v>
      </c>
      <c r="E94" s="6">
        <v>10</v>
      </c>
      <c r="F94" s="6">
        <v>697</v>
      </c>
      <c r="G94" s="6">
        <v>698</v>
      </c>
      <c r="H94" s="6">
        <v>16</v>
      </c>
      <c r="I94" s="6">
        <v>18</v>
      </c>
      <c r="J94" s="6">
        <v>14</v>
      </c>
    </row>
    <row r="95" spans="1:11" x14ac:dyDescent="0.25">
      <c r="A95" s="6">
        <v>5</v>
      </c>
      <c r="B95" t="s">
        <v>550</v>
      </c>
      <c r="C95" t="s">
        <v>547</v>
      </c>
      <c r="D95" s="6" t="s">
        <v>0</v>
      </c>
      <c r="E95" s="6">
        <v>10</v>
      </c>
      <c r="F95" s="6">
        <v>574</v>
      </c>
      <c r="G95" s="6">
        <v>742</v>
      </c>
      <c r="H95" s="6">
        <v>13</v>
      </c>
      <c r="I95" s="6">
        <v>20</v>
      </c>
      <c r="J95" s="6">
        <v>11</v>
      </c>
    </row>
    <row r="96" spans="1:11" x14ac:dyDescent="0.25">
      <c r="A96" s="6">
        <v>6</v>
      </c>
      <c r="B96" s="4" t="s">
        <v>549</v>
      </c>
      <c r="C96" s="4" t="s">
        <v>547</v>
      </c>
      <c r="D96" s="35" t="s">
        <v>0</v>
      </c>
      <c r="E96" s="35">
        <v>10</v>
      </c>
      <c r="F96" s="35">
        <v>579</v>
      </c>
      <c r="G96" s="35">
        <v>771</v>
      </c>
      <c r="H96" s="35">
        <v>6</v>
      </c>
      <c r="I96" s="35">
        <v>27</v>
      </c>
      <c r="J96" s="35">
        <v>5</v>
      </c>
    </row>
    <row r="97" spans="1:11" x14ac:dyDescent="0.25">
      <c r="A97" s="6">
        <v>7</v>
      </c>
      <c r="B97" s="4" t="s">
        <v>548</v>
      </c>
      <c r="C97" s="4" t="s">
        <v>547</v>
      </c>
      <c r="D97" s="35" t="s">
        <v>0</v>
      </c>
      <c r="E97" s="35">
        <v>11</v>
      </c>
      <c r="F97" s="35">
        <v>573</v>
      </c>
      <c r="G97" s="35">
        <v>897</v>
      </c>
      <c r="H97" s="35">
        <v>5</v>
      </c>
      <c r="I97" s="35">
        <v>33</v>
      </c>
      <c r="J97" s="35">
        <v>2</v>
      </c>
    </row>
    <row r="98" spans="1:11" x14ac:dyDescent="0.25">
      <c r="A98" s="6"/>
      <c r="D98" s="6"/>
      <c r="E98" s="6"/>
      <c r="F98" s="6"/>
      <c r="G98" s="6"/>
      <c r="H98" s="6"/>
      <c r="I98" s="6"/>
      <c r="J98" s="6"/>
    </row>
    <row r="99" spans="1:11" x14ac:dyDescent="0.25">
      <c r="A99" s="6"/>
      <c r="D99" s="6"/>
      <c r="E99" s="6"/>
      <c r="F99" s="6"/>
      <c r="G99" s="6"/>
      <c r="H99" s="6"/>
      <c r="I99" s="6"/>
      <c r="J99" s="6"/>
    </row>
    <row r="100" spans="1:11" x14ac:dyDescent="0.25">
      <c r="A100" s="6">
        <v>1</v>
      </c>
      <c r="B100" s="2" t="s">
        <v>546</v>
      </c>
      <c r="C100" s="2" t="s">
        <v>537</v>
      </c>
      <c r="D100" s="13" t="s">
        <v>0</v>
      </c>
      <c r="E100" s="13">
        <v>10</v>
      </c>
      <c r="F100" s="13">
        <v>750</v>
      </c>
      <c r="G100" s="13">
        <v>365</v>
      </c>
      <c r="H100" s="13">
        <v>30</v>
      </c>
      <c r="I100" s="13">
        <v>0</v>
      </c>
      <c r="J100" s="13">
        <v>30</v>
      </c>
    </row>
    <row r="101" spans="1:11" x14ac:dyDescent="0.25">
      <c r="A101" s="6">
        <v>2</v>
      </c>
      <c r="B101" t="s">
        <v>545</v>
      </c>
      <c r="C101" t="s">
        <v>537</v>
      </c>
      <c r="D101" s="6" t="s">
        <v>0</v>
      </c>
      <c r="E101" s="6">
        <v>11</v>
      </c>
      <c r="F101" s="6">
        <v>706</v>
      </c>
      <c r="G101" s="6">
        <v>538</v>
      </c>
      <c r="H101" s="6">
        <v>24</v>
      </c>
      <c r="I101" s="6">
        <v>9</v>
      </c>
      <c r="J101" s="6">
        <v>24</v>
      </c>
      <c r="K101" s="17">
        <v>27</v>
      </c>
    </row>
    <row r="102" spans="1:11" x14ac:dyDescent="0.25">
      <c r="A102" s="6">
        <v>3</v>
      </c>
      <c r="B102" t="s">
        <v>544</v>
      </c>
      <c r="C102" t="s">
        <v>537</v>
      </c>
      <c r="D102" s="6" t="s">
        <v>0</v>
      </c>
      <c r="E102" s="6">
        <v>10</v>
      </c>
      <c r="F102" s="6">
        <v>667</v>
      </c>
      <c r="G102" s="6">
        <v>566</v>
      </c>
      <c r="H102" s="6">
        <v>21</v>
      </c>
      <c r="I102" s="6">
        <v>11</v>
      </c>
      <c r="J102" s="6">
        <v>20</v>
      </c>
      <c r="K102" s="17">
        <v>26</v>
      </c>
    </row>
    <row r="103" spans="1:11" x14ac:dyDescent="0.25">
      <c r="A103" s="6">
        <v>4</v>
      </c>
      <c r="B103" t="s">
        <v>543</v>
      </c>
      <c r="C103" t="s">
        <v>537</v>
      </c>
      <c r="D103" s="6" t="s">
        <v>0</v>
      </c>
      <c r="E103" s="6">
        <v>10</v>
      </c>
      <c r="F103" s="6">
        <v>629</v>
      </c>
      <c r="G103" s="6">
        <v>729</v>
      </c>
      <c r="H103" s="6">
        <v>14</v>
      </c>
      <c r="I103" s="6">
        <v>20</v>
      </c>
      <c r="J103" s="6">
        <v>12</v>
      </c>
    </row>
    <row r="104" spans="1:11" x14ac:dyDescent="0.25">
      <c r="A104" s="6">
        <v>5</v>
      </c>
      <c r="B104" t="s">
        <v>542</v>
      </c>
      <c r="C104" t="s">
        <v>537</v>
      </c>
      <c r="D104" s="6" t="s">
        <v>0</v>
      </c>
      <c r="E104" s="6">
        <v>11</v>
      </c>
      <c r="F104" s="6">
        <v>669</v>
      </c>
      <c r="G104" s="6">
        <v>768</v>
      </c>
      <c r="H104" s="6">
        <v>14</v>
      </c>
      <c r="I104" s="6">
        <v>23</v>
      </c>
      <c r="J104" s="6">
        <v>12</v>
      </c>
    </row>
    <row r="105" spans="1:11" x14ac:dyDescent="0.25">
      <c r="A105" s="6">
        <v>6</v>
      </c>
      <c r="B105" t="s">
        <v>541</v>
      </c>
      <c r="C105" t="s">
        <v>537</v>
      </c>
      <c r="D105" s="6" t="s">
        <v>0</v>
      </c>
      <c r="E105" s="6">
        <v>11</v>
      </c>
      <c r="F105" s="6">
        <v>693</v>
      </c>
      <c r="G105" s="6">
        <v>897</v>
      </c>
      <c r="H105" s="6">
        <v>13</v>
      </c>
      <c r="I105" s="6">
        <v>28</v>
      </c>
      <c r="J105" s="6">
        <v>9</v>
      </c>
    </row>
    <row r="106" spans="1:11" x14ac:dyDescent="0.25">
      <c r="A106" s="6">
        <v>7</v>
      </c>
      <c r="B106" s="4" t="s">
        <v>540</v>
      </c>
      <c r="C106" s="4" t="s">
        <v>537</v>
      </c>
      <c r="D106" s="35" t="s">
        <v>0</v>
      </c>
      <c r="E106" s="35">
        <v>9</v>
      </c>
      <c r="F106" s="35">
        <v>448</v>
      </c>
      <c r="G106" s="35">
        <v>699</v>
      </c>
      <c r="H106" s="35">
        <v>2</v>
      </c>
      <c r="I106" s="35">
        <v>27</v>
      </c>
      <c r="J106" s="35">
        <v>1</v>
      </c>
    </row>
    <row r="107" spans="1:11" x14ac:dyDescent="0.25">
      <c r="A107" s="6">
        <v>8</v>
      </c>
      <c r="B107" s="4" t="s">
        <v>539</v>
      </c>
      <c r="C107" s="4" t="s">
        <v>537</v>
      </c>
      <c r="D107" s="35" t="s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</row>
    <row r="108" spans="1:11" x14ac:dyDescent="0.25">
      <c r="A108" s="6">
        <v>9</v>
      </c>
      <c r="B108" s="4" t="s">
        <v>538</v>
      </c>
      <c r="C108" s="4" t="s">
        <v>537</v>
      </c>
      <c r="D108" s="35" t="s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</row>
    <row r="109" spans="1:11" x14ac:dyDescent="0.25">
      <c r="A109" s="6"/>
      <c r="D109" s="6"/>
      <c r="E109" s="6"/>
      <c r="F109" s="6"/>
      <c r="G109" s="6"/>
      <c r="H109" s="6"/>
      <c r="I109" s="6"/>
      <c r="J109" s="6"/>
    </row>
    <row r="110" spans="1:11" x14ac:dyDescent="0.25">
      <c r="A110" s="6"/>
      <c r="D110" s="6"/>
      <c r="E110" s="6"/>
      <c r="F110" s="6"/>
      <c r="G110" s="6"/>
      <c r="H110" s="6"/>
      <c r="I110" s="6"/>
      <c r="J110" s="6"/>
    </row>
    <row r="111" spans="1:11" x14ac:dyDescent="0.25">
      <c r="A111" s="6">
        <v>1</v>
      </c>
      <c r="B111" s="2" t="s">
        <v>28</v>
      </c>
      <c r="C111" s="2" t="s">
        <v>19</v>
      </c>
      <c r="D111" s="13" t="s">
        <v>0</v>
      </c>
      <c r="E111" s="13">
        <v>12</v>
      </c>
      <c r="F111" s="13">
        <v>1021</v>
      </c>
      <c r="G111" s="13">
        <v>751</v>
      </c>
      <c r="H111" s="13">
        <v>36</v>
      </c>
      <c r="I111" s="13">
        <v>6</v>
      </c>
      <c r="J111" s="13">
        <v>35</v>
      </c>
    </row>
    <row r="112" spans="1:11" x14ac:dyDescent="0.25">
      <c r="A112" s="6">
        <v>2</v>
      </c>
      <c r="B112" t="s">
        <v>27</v>
      </c>
      <c r="C112" t="s">
        <v>19</v>
      </c>
      <c r="D112" s="6" t="s">
        <v>0</v>
      </c>
      <c r="E112" s="6">
        <v>12</v>
      </c>
      <c r="F112" s="6">
        <v>992</v>
      </c>
      <c r="G112" s="6">
        <v>769</v>
      </c>
      <c r="H112" s="6">
        <v>31</v>
      </c>
      <c r="I112" s="6">
        <v>11</v>
      </c>
      <c r="J112" s="6">
        <v>28</v>
      </c>
      <c r="K112" s="17">
        <v>34</v>
      </c>
    </row>
    <row r="113" spans="1:11" x14ac:dyDescent="0.25">
      <c r="A113" s="6">
        <v>3</v>
      </c>
      <c r="B113" t="s">
        <v>26</v>
      </c>
      <c r="C113" t="s">
        <v>19</v>
      </c>
      <c r="D113" s="6" t="s">
        <v>0</v>
      </c>
      <c r="E113" s="6">
        <v>12</v>
      </c>
      <c r="F113" s="6">
        <v>998</v>
      </c>
      <c r="G113" s="6">
        <v>807</v>
      </c>
      <c r="H113" s="6">
        <v>28</v>
      </c>
      <c r="I113" s="6">
        <v>16</v>
      </c>
      <c r="J113" s="6">
        <v>25</v>
      </c>
    </row>
    <row r="114" spans="1:11" x14ac:dyDescent="0.25">
      <c r="A114" s="6">
        <v>4</v>
      </c>
      <c r="B114" t="s">
        <v>25</v>
      </c>
      <c r="C114" t="s">
        <v>19</v>
      </c>
      <c r="D114" s="6" t="s">
        <v>0</v>
      </c>
      <c r="E114" s="6">
        <v>12</v>
      </c>
      <c r="F114" s="6">
        <v>1021</v>
      </c>
      <c r="G114" s="6">
        <v>906</v>
      </c>
      <c r="H114" s="6">
        <v>24</v>
      </c>
      <c r="I114" s="6">
        <v>25</v>
      </c>
      <c r="J114" s="6">
        <v>18</v>
      </c>
    </row>
    <row r="115" spans="1:11" x14ac:dyDescent="0.25">
      <c r="A115" s="6">
        <v>5</v>
      </c>
      <c r="B115" t="s">
        <v>24</v>
      </c>
      <c r="C115" t="s">
        <v>19</v>
      </c>
      <c r="D115" s="6" t="s">
        <v>0</v>
      </c>
      <c r="E115" s="6">
        <v>12</v>
      </c>
      <c r="F115" s="6">
        <v>829</v>
      </c>
      <c r="G115" s="6">
        <v>906</v>
      </c>
      <c r="H115" s="6">
        <v>17</v>
      </c>
      <c r="I115" s="6">
        <v>27</v>
      </c>
      <c r="J115" s="6">
        <v>13</v>
      </c>
    </row>
    <row r="116" spans="1:11" x14ac:dyDescent="0.25">
      <c r="A116" s="6">
        <v>6</v>
      </c>
      <c r="B116" t="s">
        <v>23</v>
      </c>
      <c r="C116" t="s">
        <v>19</v>
      </c>
      <c r="D116" s="6" t="s">
        <v>0</v>
      </c>
      <c r="E116" s="6">
        <v>12</v>
      </c>
      <c r="F116" s="6">
        <v>895</v>
      </c>
      <c r="G116" s="6">
        <v>984</v>
      </c>
      <c r="H116" s="6">
        <v>18</v>
      </c>
      <c r="I116" s="6">
        <v>28</v>
      </c>
      <c r="J116" s="6">
        <v>12</v>
      </c>
    </row>
    <row r="117" spans="1:11" x14ac:dyDescent="0.25">
      <c r="A117" s="6">
        <v>7</v>
      </c>
      <c r="B117" s="4" t="s">
        <v>22</v>
      </c>
      <c r="C117" s="4" t="s">
        <v>19</v>
      </c>
      <c r="D117" s="35" t="s">
        <v>0</v>
      </c>
      <c r="E117" s="35">
        <v>12</v>
      </c>
      <c r="F117" s="35">
        <v>801</v>
      </c>
      <c r="G117" s="35">
        <v>1057</v>
      </c>
      <c r="H117" s="35">
        <v>16</v>
      </c>
      <c r="I117" s="35">
        <v>31</v>
      </c>
      <c r="J117" s="35">
        <v>9</v>
      </c>
    </row>
    <row r="118" spans="1:11" x14ac:dyDescent="0.25">
      <c r="A118" s="6">
        <v>8</v>
      </c>
      <c r="B118" s="4" t="s">
        <v>21</v>
      </c>
      <c r="C118" s="4" t="s">
        <v>19</v>
      </c>
      <c r="D118" s="35" t="s">
        <v>0</v>
      </c>
      <c r="E118" s="35">
        <v>12</v>
      </c>
      <c r="F118" s="35">
        <v>608</v>
      </c>
      <c r="G118" s="35">
        <v>985</v>
      </c>
      <c r="H118" s="35">
        <v>8</v>
      </c>
      <c r="I118" s="35">
        <v>34</v>
      </c>
      <c r="J118" s="35">
        <v>4</v>
      </c>
    </row>
    <row r="119" spans="1:11" x14ac:dyDescent="0.25">
      <c r="A119" s="6">
        <v>9</v>
      </c>
      <c r="B119" s="4" t="s">
        <v>20</v>
      </c>
      <c r="C119" s="4" t="s">
        <v>19</v>
      </c>
      <c r="D119" s="35" t="s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</row>
    <row r="120" spans="1:11" x14ac:dyDescent="0.25">
      <c r="A120" s="6"/>
      <c r="D120" s="6"/>
      <c r="E120" s="6"/>
      <c r="F120" s="6"/>
      <c r="G120" s="6"/>
      <c r="H120" s="6"/>
      <c r="I120" s="6"/>
      <c r="J120" s="6"/>
    </row>
    <row r="121" spans="1:11" x14ac:dyDescent="0.25">
      <c r="A121" s="6"/>
      <c r="D121" s="6"/>
      <c r="E121" s="6"/>
      <c r="F121" s="6"/>
      <c r="G121" s="6"/>
      <c r="H121" s="6"/>
      <c r="I121" s="6"/>
      <c r="J121" s="6"/>
    </row>
    <row r="122" spans="1:11" x14ac:dyDescent="0.25">
      <c r="A122" s="6">
        <v>1</v>
      </c>
      <c r="B122" s="3" t="s">
        <v>536</v>
      </c>
      <c r="C122" s="3" t="s">
        <v>527</v>
      </c>
      <c r="D122" s="10" t="s">
        <v>0</v>
      </c>
      <c r="E122" s="10">
        <v>13</v>
      </c>
      <c r="F122" s="10">
        <v>1050</v>
      </c>
      <c r="G122" s="10">
        <v>750</v>
      </c>
      <c r="H122" s="10">
        <v>37</v>
      </c>
      <c r="I122" s="10">
        <v>7</v>
      </c>
      <c r="J122" s="10">
        <v>36</v>
      </c>
    </row>
    <row r="123" spans="1:11" x14ac:dyDescent="0.25">
      <c r="A123" s="6">
        <v>2</v>
      </c>
      <c r="B123" s="3" t="s">
        <v>535</v>
      </c>
      <c r="C123" s="3" t="s">
        <v>527</v>
      </c>
      <c r="D123" s="10" t="s">
        <v>0</v>
      </c>
      <c r="E123" s="10">
        <v>12</v>
      </c>
      <c r="F123" s="10">
        <v>935</v>
      </c>
      <c r="G123" s="10">
        <v>652</v>
      </c>
      <c r="H123" s="10">
        <v>34</v>
      </c>
      <c r="I123" s="10">
        <v>6</v>
      </c>
      <c r="J123" s="10">
        <v>33</v>
      </c>
      <c r="K123" s="17">
        <v>39</v>
      </c>
    </row>
    <row r="124" spans="1:11" x14ac:dyDescent="0.25">
      <c r="A124" s="6">
        <v>3</v>
      </c>
      <c r="B124" t="s">
        <v>534</v>
      </c>
      <c r="C124" t="s">
        <v>527</v>
      </c>
      <c r="D124" s="6" t="s">
        <v>0</v>
      </c>
      <c r="E124" s="6">
        <v>13</v>
      </c>
      <c r="F124" s="6">
        <v>988</v>
      </c>
      <c r="G124" s="6">
        <v>1011</v>
      </c>
      <c r="H124" s="6">
        <v>23</v>
      </c>
      <c r="I124" s="6">
        <v>25</v>
      </c>
      <c r="J124" s="6">
        <v>19</v>
      </c>
    </row>
    <row r="125" spans="1:11" x14ac:dyDescent="0.25">
      <c r="A125" s="6">
        <v>4</v>
      </c>
      <c r="B125" t="s">
        <v>533</v>
      </c>
      <c r="C125" t="s">
        <v>527</v>
      </c>
      <c r="D125" s="6" t="s">
        <v>0</v>
      </c>
      <c r="E125" s="6">
        <v>11</v>
      </c>
      <c r="F125" s="6">
        <v>795</v>
      </c>
      <c r="G125" s="6">
        <v>771</v>
      </c>
      <c r="H125" s="6">
        <v>22</v>
      </c>
      <c r="I125" s="6">
        <v>15</v>
      </c>
      <c r="J125" s="6">
        <v>19</v>
      </c>
    </row>
    <row r="126" spans="1:11" x14ac:dyDescent="0.25">
      <c r="A126" s="6">
        <v>5</v>
      </c>
      <c r="B126" t="s">
        <v>532</v>
      </c>
      <c r="C126" t="s">
        <v>527</v>
      </c>
      <c r="D126" s="6" t="s">
        <v>0</v>
      </c>
      <c r="E126" s="6">
        <v>11</v>
      </c>
      <c r="F126" s="6">
        <v>840</v>
      </c>
      <c r="G126" s="6">
        <v>799</v>
      </c>
      <c r="H126" s="6">
        <v>20</v>
      </c>
      <c r="I126" s="6">
        <v>20</v>
      </c>
      <c r="J126" s="6">
        <v>16</v>
      </c>
    </row>
    <row r="127" spans="1:11" x14ac:dyDescent="0.25">
      <c r="A127" s="6">
        <v>6</v>
      </c>
      <c r="B127" t="s">
        <v>531</v>
      </c>
      <c r="C127" t="s">
        <v>527</v>
      </c>
      <c r="D127" s="6" t="s">
        <v>0</v>
      </c>
      <c r="E127" s="6">
        <v>11</v>
      </c>
      <c r="F127" s="6">
        <v>735</v>
      </c>
      <c r="G127" s="6">
        <v>891</v>
      </c>
      <c r="H127" s="6">
        <v>11</v>
      </c>
      <c r="I127" s="6">
        <v>28</v>
      </c>
      <c r="J127" s="6">
        <v>9</v>
      </c>
    </row>
    <row r="128" spans="1:11" x14ac:dyDescent="0.25">
      <c r="A128" s="6">
        <v>7</v>
      </c>
      <c r="B128" s="4" t="s">
        <v>530</v>
      </c>
      <c r="C128" s="4" t="s">
        <v>527</v>
      </c>
      <c r="D128" s="35" t="s">
        <v>0</v>
      </c>
      <c r="E128" s="35">
        <v>11</v>
      </c>
      <c r="F128" s="35">
        <v>713</v>
      </c>
      <c r="G128" s="35">
        <v>846</v>
      </c>
      <c r="H128" s="35">
        <v>9</v>
      </c>
      <c r="I128" s="35">
        <v>29</v>
      </c>
      <c r="J128" s="35">
        <v>5</v>
      </c>
    </row>
    <row r="129" spans="1:11" x14ac:dyDescent="0.25">
      <c r="A129" s="6">
        <v>8</v>
      </c>
      <c r="B129" s="4" t="s">
        <v>529</v>
      </c>
      <c r="C129" s="4" t="s">
        <v>527</v>
      </c>
      <c r="D129" s="35" t="s">
        <v>0</v>
      </c>
      <c r="E129" s="35">
        <v>12</v>
      </c>
      <c r="F129" s="35">
        <v>619</v>
      </c>
      <c r="G129" s="35">
        <v>955</v>
      </c>
      <c r="H129" s="35">
        <v>7</v>
      </c>
      <c r="I129" s="35">
        <v>33</v>
      </c>
      <c r="J129" s="35">
        <v>4</v>
      </c>
    </row>
    <row r="130" spans="1:11" x14ac:dyDescent="0.25">
      <c r="A130" s="6">
        <v>9</v>
      </c>
      <c r="B130" s="4" t="s">
        <v>528</v>
      </c>
      <c r="C130" s="4" t="s">
        <v>527</v>
      </c>
      <c r="D130" s="35" t="s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</row>
    <row r="131" spans="1:11" x14ac:dyDescent="0.25">
      <c r="A131" s="6"/>
      <c r="D131" s="6"/>
      <c r="E131" s="6"/>
      <c r="F131" s="6"/>
      <c r="G131" s="6"/>
      <c r="H131" s="6"/>
      <c r="I131" s="6"/>
      <c r="J131" s="6"/>
    </row>
    <row r="132" spans="1:11" x14ac:dyDescent="0.25">
      <c r="A132" s="6"/>
      <c r="D132" s="6"/>
      <c r="E132" s="6"/>
      <c r="F132" s="6"/>
      <c r="G132" s="6"/>
      <c r="H132" s="6"/>
      <c r="I132" s="6"/>
      <c r="J132" s="6"/>
    </row>
    <row r="133" spans="1:11" x14ac:dyDescent="0.25">
      <c r="A133" s="6">
        <v>1</v>
      </c>
      <c r="B133" s="2" t="s">
        <v>526</v>
      </c>
      <c r="C133" s="2" t="s">
        <v>518</v>
      </c>
      <c r="D133" s="13" t="s">
        <v>0</v>
      </c>
      <c r="E133" s="13">
        <v>10</v>
      </c>
      <c r="F133" s="13">
        <v>750</v>
      </c>
      <c r="G133" s="13">
        <v>315</v>
      </c>
      <c r="H133" s="13">
        <v>30</v>
      </c>
      <c r="I133" s="13">
        <v>0</v>
      </c>
      <c r="J133" s="13">
        <v>30</v>
      </c>
    </row>
    <row r="134" spans="1:11" x14ac:dyDescent="0.25">
      <c r="A134" s="6">
        <v>2</v>
      </c>
      <c r="B134" t="s">
        <v>525</v>
      </c>
      <c r="C134" t="s">
        <v>518</v>
      </c>
      <c r="D134" s="6" t="s">
        <v>0</v>
      </c>
      <c r="E134" s="6">
        <v>10</v>
      </c>
      <c r="F134" s="6">
        <v>701</v>
      </c>
      <c r="G134" s="6">
        <v>528</v>
      </c>
      <c r="H134" s="6">
        <v>22</v>
      </c>
      <c r="I134" s="6">
        <v>9</v>
      </c>
      <c r="J134" s="6">
        <v>21</v>
      </c>
      <c r="K134" s="17">
        <v>27</v>
      </c>
    </row>
    <row r="135" spans="1:11" x14ac:dyDescent="0.25">
      <c r="A135" s="6">
        <v>3</v>
      </c>
      <c r="B135" t="s">
        <v>524</v>
      </c>
      <c r="C135" t="s">
        <v>518</v>
      </c>
      <c r="D135" s="6" t="s">
        <v>0</v>
      </c>
      <c r="E135" s="6">
        <v>11</v>
      </c>
      <c r="F135" s="6">
        <v>747</v>
      </c>
      <c r="G135" s="6">
        <v>715</v>
      </c>
      <c r="H135" s="6">
        <v>19</v>
      </c>
      <c r="I135" s="6">
        <v>17</v>
      </c>
      <c r="J135" s="6">
        <v>18</v>
      </c>
    </row>
    <row r="136" spans="1:11" x14ac:dyDescent="0.25">
      <c r="A136" s="6">
        <v>4</v>
      </c>
      <c r="B136" t="s">
        <v>523</v>
      </c>
      <c r="C136" t="s">
        <v>518</v>
      </c>
      <c r="D136" s="6" t="s">
        <v>0</v>
      </c>
      <c r="E136" s="6">
        <v>9</v>
      </c>
      <c r="F136" s="6">
        <v>587</v>
      </c>
      <c r="G136" s="6">
        <v>566</v>
      </c>
      <c r="H136" s="6">
        <v>15</v>
      </c>
      <c r="I136" s="6">
        <v>14</v>
      </c>
      <c r="J136" s="6">
        <v>15</v>
      </c>
    </row>
    <row r="137" spans="1:11" x14ac:dyDescent="0.25">
      <c r="A137" s="6">
        <v>5</v>
      </c>
      <c r="B137" t="s">
        <v>522</v>
      </c>
      <c r="C137" t="s">
        <v>518</v>
      </c>
      <c r="D137" s="6" t="s">
        <v>0</v>
      </c>
      <c r="E137" s="6">
        <v>10</v>
      </c>
      <c r="F137" s="6">
        <v>596</v>
      </c>
      <c r="G137" s="6">
        <v>764</v>
      </c>
      <c r="H137" s="6">
        <v>11</v>
      </c>
      <c r="I137" s="6">
        <v>23</v>
      </c>
      <c r="J137" s="6">
        <v>9</v>
      </c>
    </row>
    <row r="138" spans="1:11" x14ac:dyDescent="0.25">
      <c r="A138" s="6">
        <v>6</v>
      </c>
      <c r="B138" t="s">
        <v>521</v>
      </c>
      <c r="C138" t="s">
        <v>518</v>
      </c>
      <c r="D138" s="6" t="s">
        <v>0</v>
      </c>
      <c r="E138" s="6">
        <v>9</v>
      </c>
      <c r="F138" s="6">
        <v>514</v>
      </c>
      <c r="G138" s="6">
        <v>707</v>
      </c>
      <c r="H138" s="6">
        <v>8</v>
      </c>
      <c r="I138" s="6">
        <v>22</v>
      </c>
      <c r="J138" s="6">
        <v>6</v>
      </c>
    </row>
    <row r="139" spans="1:11" x14ac:dyDescent="0.25">
      <c r="A139" s="6">
        <v>7</v>
      </c>
      <c r="B139" s="4" t="s">
        <v>520</v>
      </c>
      <c r="C139" s="4" t="s">
        <v>518</v>
      </c>
      <c r="D139" s="35" t="s">
        <v>0</v>
      </c>
      <c r="E139" s="35">
        <v>7</v>
      </c>
      <c r="F139" s="35">
        <v>242</v>
      </c>
      <c r="G139" s="35">
        <v>542</v>
      </c>
      <c r="H139" s="35">
        <v>1</v>
      </c>
      <c r="I139" s="35">
        <v>21</v>
      </c>
      <c r="J139" s="6">
        <v>0</v>
      </c>
    </row>
    <row r="140" spans="1:11" x14ac:dyDescent="0.25">
      <c r="A140" s="6">
        <v>8</v>
      </c>
      <c r="B140" s="4" t="s">
        <v>519</v>
      </c>
      <c r="C140" s="4" t="s">
        <v>518</v>
      </c>
      <c r="D140" s="35" t="s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6">
        <v>0</v>
      </c>
    </row>
    <row r="141" spans="1:11" x14ac:dyDescent="0.25">
      <c r="A141" s="6"/>
      <c r="D141" s="6"/>
      <c r="E141" s="6"/>
      <c r="F141" s="6"/>
      <c r="G141" s="6"/>
      <c r="H141" s="6"/>
      <c r="I141" s="6"/>
      <c r="J141" s="6"/>
    </row>
    <row r="142" spans="1:11" x14ac:dyDescent="0.25">
      <c r="A142" s="6"/>
      <c r="D142" s="6"/>
      <c r="E142" s="6"/>
      <c r="F142" s="6"/>
      <c r="G142" s="6"/>
      <c r="H142" s="6"/>
      <c r="I142" s="6"/>
      <c r="J142" s="6"/>
    </row>
    <row r="143" spans="1:11" x14ac:dyDescent="0.25">
      <c r="A143" s="6">
        <v>1</v>
      </c>
      <c r="B143" s="2" t="s">
        <v>18</v>
      </c>
      <c r="C143" s="2" t="s">
        <v>10</v>
      </c>
      <c r="D143" s="13" t="s">
        <v>0</v>
      </c>
      <c r="E143" s="13">
        <v>11</v>
      </c>
      <c r="F143" s="13">
        <v>947</v>
      </c>
      <c r="G143" s="13">
        <v>727</v>
      </c>
      <c r="H143" s="13">
        <v>31</v>
      </c>
      <c r="I143" s="13">
        <v>9</v>
      </c>
      <c r="J143" s="13">
        <v>28</v>
      </c>
    </row>
    <row r="144" spans="1:11" x14ac:dyDescent="0.25">
      <c r="A144" s="6">
        <v>2</v>
      </c>
      <c r="B144" t="s">
        <v>17</v>
      </c>
      <c r="C144" t="s">
        <v>10</v>
      </c>
      <c r="D144" s="6" t="s">
        <v>0</v>
      </c>
      <c r="E144" s="6">
        <v>10</v>
      </c>
      <c r="F144" s="6">
        <v>909</v>
      </c>
      <c r="G144" s="6">
        <v>768</v>
      </c>
      <c r="H144" s="6">
        <v>28</v>
      </c>
      <c r="I144" s="6">
        <v>12</v>
      </c>
      <c r="J144" s="6">
        <v>24</v>
      </c>
    </row>
    <row r="145" spans="1:11" x14ac:dyDescent="0.25">
      <c r="A145" s="6">
        <v>3</v>
      </c>
      <c r="B145" t="s">
        <v>16</v>
      </c>
      <c r="C145" t="s">
        <v>10</v>
      </c>
      <c r="D145" s="6" t="s">
        <v>0</v>
      </c>
      <c r="E145" s="6">
        <v>10</v>
      </c>
      <c r="F145" s="6">
        <v>856</v>
      </c>
      <c r="G145" s="6">
        <v>767</v>
      </c>
      <c r="H145" s="6">
        <v>24</v>
      </c>
      <c r="I145" s="6">
        <v>15</v>
      </c>
      <c r="J145" s="6">
        <v>21</v>
      </c>
      <c r="K145" s="17">
        <v>27</v>
      </c>
    </row>
    <row r="146" spans="1:11" x14ac:dyDescent="0.25">
      <c r="A146" s="6">
        <v>4</v>
      </c>
      <c r="B146" t="s">
        <v>15</v>
      </c>
      <c r="C146" t="s">
        <v>10</v>
      </c>
      <c r="D146" s="6" t="s">
        <v>0</v>
      </c>
      <c r="E146" s="6">
        <v>11</v>
      </c>
      <c r="F146" s="6">
        <v>779</v>
      </c>
      <c r="G146" s="6">
        <v>799</v>
      </c>
      <c r="H146" s="6">
        <v>16</v>
      </c>
      <c r="I146" s="6">
        <v>21</v>
      </c>
      <c r="J146" s="6">
        <v>15</v>
      </c>
    </row>
    <row r="147" spans="1:11" x14ac:dyDescent="0.25">
      <c r="A147" s="6">
        <v>5</v>
      </c>
      <c r="B147" t="s">
        <v>14</v>
      </c>
      <c r="C147" t="s">
        <v>10</v>
      </c>
      <c r="D147" s="6" t="s">
        <v>0</v>
      </c>
      <c r="E147" s="6">
        <v>10</v>
      </c>
      <c r="F147" s="6">
        <v>776</v>
      </c>
      <c r="G147" s="6">
        <v>847</v>
      </c>
      <c r="H147" s="6">
        <v>15</v>
      </c>
      <c r="I147" s="6">
        <v>24</v>
      </c>
      <c r="J147" s="6">
        <v>9</v>
      </c>
    </row>
    <row r="148" spans="1:11" x14ac:dyDescent="0.25">
      <c r="A148" s="6">
        <v>6</v>
      </c>
      <c r="B148" t="s">
        <v>13</v>
      </c>
      <c r="C148" t="s">
        <v>10</v>
      </c>
      <c r="D148" s="6" t="s">
        <v>0</v>
      </c>
      <c r="E148" s="6">
        <v>10</v>
      </c>
      <c r="F148" s="6">
        <v>729</v>
      </c>
      <c r="G148" s="6">
        <v>865</v>
      </c>
      <c r="H148" s="6">
        <v>12</v>
      </c>
      <c r="I148" s="6">
        <v>26</v>
      </c>
      <c r="J148" s="6">
        <v>6</v>
      </c>
    </row>
    <row r="149" spans="1:11" x14ac:dyDescent="0.25">
      <c r="A149" s="6">
        <v>7</v>
      </c>
      <c r="B149" s="4" t="s">
        <v>12</v>
      </c>
      <c r="C149" s="4" t="s">
        <v>10</v>
      </c>
      <c r="D149" s="35" t="s">
        <v>0</v>
      </c>
      <c r="E149" s="35">
        <v>10</v>
      </c>
      <c r="F149" s="35">
        <v>594</v>
      </c>
      <c r="G149" s="35">
        <v>817</v>
      </c>
      <c r="H149" s="35">
        <v>8</v>
      </c>
      <c r="I149" s="35">
        <v>27</v>
      </c>
      <c r="J149" s="35">
        <v>5</v>
      </c>
    </row>
    <row r="150" spans="1:11" x14ac:dyDescent="0.25">
      <c r="A150" s="6">
        <v>8</v>
      </c>
      <c r="B150" s="4" t="s">
        <v>11</v>
      </c>
      <c r="C150" s="4" t="s">
        <v>10</v>
      </c>
      <c r="D150" s="35" t="s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</row>
    <row r="151" spans="1:11" x14ac:dyDescent="0.25">
      <c r="A151" s="6"/>
      <c r="D151" s="6"/>
      <c r="E151" s="6"/>
      <c r="F151" s="6"/>
      <c r="G151" s="6"/>
      <c r="H151" s="6"/>
      <c r="I151" s="6"/>
      <c r="J151" s="6"/>
    </row>
    <row r="152" spans="1:11" x14ac:dyDescent="0.25">
      <c r="A152" s="6"/>
      <c r="D152" s="6"/>
      <c r="E152" s="6"/>
      <c r="F152" s="6"/>
      <c r="G152" s="6"/>
      <c r="H152" s="6"/>
      <c r="I152" s="6"/>
      <c r="J152" s="6"/>
    </row>
    <row r="153" spans="1:11" x14ac:dyDescent="0.25">
      <c r="A153" s="6">
        <v>1</v>
      </c>
      <c r="B153" s="3" t="s">
        <v>517</v>
      </c>
      <c r="C153" s="3" t="s">
        <v>508</v>
      </c>
      <c r="D153" s="10" t="s">
        <v>0</v>
      </c>
      <c r="E153" s="10">
        <v>11</v>
      </c>
      <c r="F153" s="10">
        <v>932</v>
      </c>
      <c r="G153" s="10">
        <v>700</v>
      </c>
      <c r="H153" s="10">
        <v>31</v>
      </c>
      <c r="I153" s="10">
        <v>9</v>
      </c>
      <c r="J153" s="10">
        <v>28</v>
      </c>
    </row>
    <row r="154" spans="1:11" x14ac:dyDescent="0.25">
      <c r="A154" s="6">
        <v>2</v>
      </c>
      <c r="B154" s="3" t="s">
        <v>516</v>
      </c>
      <c r="C154" s="3" t="s">
        <v>508</v>
      </c>
      <c r="D154" s="10" t="s">
        <v>0</v>
      </c>
      <c r="E154" s="10">
        <v>11</v>
      </c>
      <c r="F154" s="10">
        <v>920</v>
      </c>
      <c r="G154" s="10">
        <v>655</v>
      </c>
      <c r="H154" s="10">
        <v>29</v>
      </c>
      <c r="I154" s="10">
        <v>9</v>
      </c>
      <c r="J154" s="10">
        <v>27</v>
      </c>
      <c r="K154" s="17">
        <v>36</v>
      </c>
    </row>
    <row r="155" spans="1:11" x14ac:dyDescent="0.25">
      <c r="A155" s="6">
        <v>3</v>
      </c>
      <c r="B155" s="3" t="s">
        <v>515</v>
      </c>
      <c r="C155" s="3" t="s">
        <v>508</v>
      </c>
      <c r="D155" s="10" t="s">
        <v>0</v>
      </c>
      <c r="E155" s="10">
        <v>11</v>
      </c>
      <c r="F155" s="10">
        <v>865</v>
      </c>
      <c r="G155" s="10">
        <v>720</v>
      </c>
      <c r="H155" s="10">
        <v>26</v>
      </c>
      <c r="I155" s="10">
        <v>13</v>
      </c>
      <c r="J155" s="10">
        <v>23</v>
      </c>
      <c r="K155" s="17">
        <v>32</v>
      </c>
    </row>
    <row r="156" spans="1:11" x14ac:dyDescent="0.25">
      <c r="A156" s="6">
        <v>4</v>
      </c>
      <c r="B156" s="15" t="s">
        <v>514</v>
      </c>
      <c r="C156" s="15" t="s">
        <v>508</v>
      </c>
      <c r="D156" s="16" t="s">
        <v>0</v>
      </c>
      <c r="E156" s="16">
        <v>11</v>
      </c>
      <c r="F156" s="16">
        <v>838</v>
      </c>
      <c r="G156" s="16">
        <v>704</v>
      </c>
      <c r="H156" s="16">
        <v>23</v>
      </c>
      <c r="I156" s="16">
        <v>14</v>
      </c>
      <c r="J156" s="16">
        <v>21</v>
      </c>
      <c r="K156" s="17">
        <v>30</v>
      </c>
    </row>
    <row r="157" spans="1:11" x14ac:dyDescent="0.25">
      <c r="A157" s="6">
        <v>5</v>
      </c>
      <c r="B157" t="s">
        <v>513</v>
      </c>
      <c r="C157" t="s">
        <v>508</v>
      </c>
      <c r="D157" s="6" t="s">
        <v>0</v>
      </c>
      <c r="E157" s="6">
        <v>11</v>
      </c>
      <c r="F157" s="6">
        <v>840</v>
      </c>
      <c r="G157" s="6">
        <v>883</v>
      </c>
      <c r="H157" s="6">
        <v>19</v>
      </c>
      <c r="I157" s="6">
        <v>21</v>
      </c>
      <c r="J157" s="6">
        <v>15</v>
      </c>
    </row>
    <row r="158" spans="1:11" x14ac:dyDescent="0.25">
      <c r="A158" s="6">
        <v>6</v>
      </c>
      <c r="B158" t="s">
        <v>512</v>
      </c>
      <c r="C158" t="s">
        <v>508</v>
      </c>
      <c r="D158" s="6" t="s">
        <v>0</v>
      </c>
      <c r="E158" s="6">
        <v>11</v>
      </c>
      <c r="F158" s="6">
        <v>745</v>
      </c>
      <c r="G158" s="6">
        <v>831</v>
      </c>
      <c r="H158" s="6">
        <v>13</v>
      </c>
      <c r="I158" s="6">
        <v>25</v>
      </c>
      <c r="J158" s="6">
        <v>11</v>
      </c>
    </row>
    <row r="159" spans="1:11" x14ac:dyDescent="0.25">
      <c r="A159" s="6">
        <v>7</v>
      </c>
      <c r="B159" s="4" t="s">
        <v>511</v>
      </c>
      <c r="C159" s="4" t="s">
        <v>508</v>
      </c>
      <c r="D159" s="35" t="s">
        <v>0</v>
      </c>
      <c r="E159" s="35">
        <v>11</v>
      </c>
      <c r="F159" s="35">
        <v>694</v>
      </c>
      <c r="G159" s="35">
        <v>929</v>
      </c>
      <c r="H159" s="35">
        <v>11</v>
      </c>
      <c r="I159" s="35">
        <v>29</v>
      </c>
      <c r="J159" s="35">
        <v>7</v>
      </c>
    </row>
    <row r="160" spans="1:11" x14ac:dyDescent="0.25">
      <c r="A160" s="6">
        <v>8</v>
      </c>
      <c r="B160" s="4" t="s">
        <v>510</v>
      </c>
      <c r="C160" s="4" t="s">
        <v>508</v>
      </c>
      <c r="D160" s="35" t="s">
        <v>0</v>
      </c>
      <c r="E160" s="35">
        <v>11</v>
      </c>
      <c r="F160" s="35">
        <v>444</v>
      </c>
      <c r="G160" s="35">
        <v>856</v>
      </c>
      <c r="H160" s="35">
        <v>1</v>
      </c>
      <c r="I160" s="35">
        <v>33</v>
      </c>
      <c r="J160" s="35">
        <v>0</v>
      </c>
    </row>
    <row r="161" spans="1:11" x14ac:dyDescent="0.25">
      <c r="A161" s="6">
        <v>9</v>
      </c>
      <c r="B161" s="4" t="s">
        <v>509</v>
      </c>
      <c r="C161" s="4" t="s">
        <v>508</v>
      </c>
      <c r="D161" s="35" t="s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</row>
    <row r="162" spans="1:11" x14ac:dyDescent="0.25">
      <c r="A162" s="6"/>
      <c r="D162" s="6"/>
      <c r="E162" s="6"/>
      <c r="F162" s="6"/>
      <c r="G162" s="6"/>
      <c r="H162" s="6"/>
      <c r="I162" s="6"/>
      <c r="J162" s="6"/>
    </row>
    <row r="163" spans="1:11" x14ac:dyDescent="0.25">
      <c r="A163" s="6"/>
      <c r="D163" s="6"/>
      <c r="E163" s="6"/>
      <c r="F163" s="6"/>
      <c r="G163" s="6"/>
      <c r="H163" s="6"/>
      <c r="I163" s="6"/>
      <c r="J163" s="6"/>
    </row>
    <row r="164" spans="1:11" x14ac:dyDescent="0.25">
      <c r="A164" s="6">
        <v>1</v>
      </c>
      <c r="B164" s="2" t="s">
        <v>317</v>
      </c>
      <c r="C164" s="2" t="s">
        <v>309</v>
      </c>
      <c r="D164" s="13" t="s">
        <v>0</v>
      </c>
      <c r="E164" s="13">
        <v>10</v>
      </c>
      <c r="F164" s="13">
        <v>759</v>
      </c>
      <c r="G164" s="13">
        <v>418</v>
      </c>
      <c r="H164" s="13">
        <v>30</v>
      </c>
      <c r="I164" s="13">
        <v>1</v>
      </c>
      <c r="J164" s="13">
        <v>30</v>
      </c>
    </row>
    <row r="165" spans="1:11" x14ac:dyDescent="0.25">
      <c r="A165" s="6">
        <v>2</v>
      </c>
      <c r="B165" t="s">
        <v>316</v>
      </c>
      <c r="C165" t="s">
        <v>309</v>
      </c>
      <c r="D165" s="6" t="s">
        <v>0</v>
      </c>
      <c r="E165" s="6">
        <v>10</v>
      </c>
      <c r="F165" s="6">
        <v>730</v>
      </c>
      <c r="G165" s="6">
        <v>646</v>
      </c>
      <c r="H165" s="6">
        <v>23</v>
      </c>
      <c r="I165" s="6">
        <v>11</v>
      </c>
      <c r="J165" s="6">
        <v>21</v>
      </c>
      <c r="K165" s="17">
        <v>27</v>
      </c>
    </row>
    <row r="166" spans="1:11" x14ac:dyDescent="0.25">
      <c r="A166" s="6">
        <v>3</v>
      </c>
      <c r="B166" t="s">
        <v>315</v>
      </c>
      <c r="C166" t="s">
        <v>309</v>
      </c>
      <c r="D166" s="6" t="s">
        <v>0</v>
      </c>
      <c r="E166" s="6">
        <v>11</v>
      </c>
      <c r="F166" s="6">
        <v>866</v>
      </c>
      <c r="G166" s="6">
        <v>882</v>
      </c>
      <c r="H166" s="6">
        <v>20</v>
      </c>
      <c r="I166" s="6">
        <v>21</v>
      </c>
      <c r="J166" s="6">
        <v>16</v>
      </c>
    </row>
    <row r="167" spans="1:11" x14ac:dyDescent="0.25">
      <c r="A167" s="6">
        <v>4</v>
      </c>
      <c r="B167" t="s">
        <v>314</v>
      </c>
      <c r="C167" t="s">
        <v>309</v>
      </c>
      <c r="D167" s="6" t="s">
        <v>0</v>
      </c>
      <c r="E167" s="6">
        <v>10</v>
      </c>
      <c r="F167" s="6">
        <v>756</v>
      </c>
      <c r="G167" s="6">
        <v>807</v>
      </c>
      <c r="H167" s="6">
        <v>17</v>
      </c>
      <c r="I167" s="6">
        <v>20</v>
      </c>
      <c r="J167" s="6">
        <v>14</v>
      </c>
    </row>
    <row r="168" spans="1:11" x14ac:dyDescent="0.25">
      <c r="A168" s="6">
        <v>5</v>
      </c>
      <c r="B168" t="s">
        <v>313</v>
      </c>
      <c r="C168" t="s">
        <v>309</v>
      </c>
      <c r="D168" s="6" t="s">
        <v>0</v>
      </c>
      <c r="E168" s="6">
        <v>10</v>
      </c>
      <c r="F168" s="6">
        <v>723</v>
      </c>
      <c r="G168" s="6">
        <v>756</v>
      </c>
      <c r="H168" s="6">
        <v>16</v>
      </c>
      <c r="I168" s="6">
        <v>21</v>
      </c>
      <c r="J168" s="6">
        <v>13</v>
      </c>
    </row>
    <row r="169" spans="1:11" x14ac:dyDescent="0.25">
      <c r="A169" s="6">
        <v>6</v>
      </c>
      <c r="B169" t="s">
        <v>312</v>
      </c>
      <c r="C169" t="s">
        <v>309</v>
      </c>
      <c r="D169" s="6" t="s">
        <v>0</v>
      </c>
      <c r="E169" s="6">
        <v>10</v>
      </c>
      <c r="F169" s="6">
        <v>844</v>
      </c>
      <c r="G169" s="6">
        <v>905</v>
      </c>
      <c r="H169" s="6">
        <v>18</v>
      </c>
      <c r="I169" s="6">
        <v>24</v>
      </c>
      <c r="J169" s="6">
        <v>12</v>
      </c>
    </row>
    <row r="170" spans="1:11" x14ac:dyDescent="0.25">
      <c r="A170" s="6">
        <v>7</v>
      </c>
      <c r="B170" s="5" t="s">
        <v>311</v>
      </c>
      <c r="C170" s="5" t="s">
        <v>309</v>
      </c>
      <c r="D170" s="14" t="s">
        <v>0</v>
      </c>
      <c r="E170" s="14">
        <v>11</v>
      </c>
      <c r="F170" s="14">
        <v>691</v>
      </c>
      <c r="G170" s="14">
        <v>955</v>
      </c>
      <c r="H170" s="14">
        <v>7</v>
      </c>
      <c r="I170" s="14">
        <v>33</v>
      </c>
      <c r="J170" s="14">
        <v>2</v>
      </c>
      <c r="K170" s="17">
        <v>5</v>
      </c>
    </row>
    <row r="171" spans="1:11" x14ac:dyDescent="0.25">
      <c r="A171" s="6">
        <v>8</v>
      </c>
      <c r="B171" s="5" t="s">
        <v>310</v>
      </c>
      <c r="C171" s="5" t="s">
        <v>309</v>
      </c>
      <c r="D171" s="14" t="s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</row>
    <row r="172" spans="1:11" x14ac:dyDescent="0.25">
      <c r="A172" s="6"/>
      <c r="D172" s="6"/>
      <c r="E172" s="6"/>
      <c r="F172" s="6"/>
      <c r="G172" s="6"/>
      <c r="H172" s="6"/>
      <c r="I172" s="6"/>
      <c r="J172" s="6"/>
    </row>
    <row r="173" spans="1:11" x14ac:dyDescent="0.25">
      <c r="A173" s="6"/>
      <c r="D173" s="6"/>
      <c r="E173" s="6"/>
      <c r="F173" s="6"/>
      <c r="G173" s="6"/>
      <c r="H173" s="6"/>
      <c r="I173" s="6"/>
      <c r="J173" s="6"/>
    </row>
    <row r="174" spans="1:11" x14ac:dyDescent="0.25">
      <c r="A174" s="6">
        <v>1</v>
      </c>
      <c r="B174" s="3" t="s">
        <v>308</v>
      </c>
      <c r="C174" s="3" t="s">
        <v>300</v>
      </c>
      <c r="D174" s="10" t="s">
        <v>0</v>
      </c>
      <c r="E174" s="10">
        <v>12</v>
      </c>
      <c r="F174" s="10">
        <v>1030</v>
      </c>
      <c r="G174" s="10">
        <v>751</v>
      </c>
      <c r="H174" s="10">
        <v>34</v>
      </c>
      <c r="I174" s="10">
        <v>9</v>
      </c>
      <c r="J174" s="10">
        <v>32</v>
      </c>
    </row>
    <row r="175" spans="1:11" x14ac:dyDescent="0.25">
      <c r="A175" s="6">
        <v>2</v>
      </c>
      <c r="B175" s="3" t="s">
        <v>307</v>
      </c>
      <c r="C175" s="3" t="s">
        <v>300</v>
      </c>
      <c r="D175" s="10" t="s">
        <v>0</v>
      </c>
      <c r="E175" s="10">
        <v>12</v>
      </c>
      <c r="F175" s="10">
        <v>1039</v>
      </c>
      <c r="G175" s="10">
        <v>864</v>
      </c>
      <c r="H175" s="10">
        <v>31</v>
      </c>
      <c r="I175" s="10">
        <v>14</v>
      </c>
      <c r="J175" s="10">
        <v>27</v>
      </c>
      <c r="K175" s="17">
        <v>33</v>
      </c>
    </row>
    <row r="176" spans="1:11" x14ac:dyDescent="0.25">
      <c r="A176" s="6">
        <v>3</v>
      </c>
      <c r="B176" t="s">
        <v>306</v>
      </c>
      <c r="C176" t="s">
        <v>300</v>
      </c>
      <c r="D176" s="6" t="s">
        <v>0</v>
      </c>
      <c r="E176" s="6">
        <v>12</v>
      </c>
      <c r="F176" s="6">
        <v>1025</v>
      </c>
      <c r="G176" s="6">
        <v>899</v>
      </c>
      <c r="H176" s="6">
        <v>29</v>
      </c>
      <c r="I176" s="6">
        <v>19</v>
      </c>
      <c r="J176" s="6">
        <v>23</v>
      </c>
      <c r="K176" s="17">
        <v>29</v>
      </c>
    </row>
    <row r="177" spans="1:14" x14ac:dyDescent="0.25">
      <c r="A177" s="6">
        <v>4</v>
      </c>
      <c r="B177" t="s">
        <v>305</v>
      </c>
      <c r="C177" t="s">
        <v>300</v>
      </c>
      <c r="D177" s="6" t="s">
        <v>0</v>
      </c>
      <c r="E177" s="6">
        <v>11</v>
      </c>
      <c r="F177" s="6">
        <v>901</v>
      </c>
      <c r="G177" s="6">
        <v>772</v>
      </c>
      <c r="H177" s="6">
        <v>25</v>
      </c>
      <c r="I177" s="6">
        <v>16</v>
      </c>
      <c r="J177" s="6">
        <v>22</v>
      </c>
      <c r="K177" s="17">
        <v>31</v>
      </c>
    </row>
    <row r="178" spans="1:14" x14ac:dyDescent="0.25">
      <c r="A178" s="6">
        <v>5</v>
      </c>
      <c r="B178" t="s">
        <v>304</v>
      </c>
      <c r="C178" t="s">
        <v>300</v>
      </c>
      <c r="D178" s="6" t="s">
        <v>0</v>
      </c>
      <c r="E178" s="6">
        <v>12</v>
      </c>
      <c r="F178" s="6">
        <v>830</v>
      </c>
      <c r="G178" s="6">
        <v>916</v>
      </c>
      <c r="H178" s="6">
        <v>19</v>
      </c>
      <c r="I178" s="6">
        <v>23</v>
      </c>
      <c r="J178" s="6">
        <v>15</v>
      </c>
    </row>
    <row r="179" spans="1:14" x14ac:dyDescent="0.25">
      <c r="A179" s="6">
        <v>6</v>
      </c>
      <c r="B179" t="s">
        <v>303</v>
      </c>
      <c r="C179" t="s">
        <v>300</v>
      </c>
      <c r="D179" s="6" t="s">
        <v>0</v>
      </c>
      <c r="E179" s="6">
        <v>12</v>
      </c>
      <c r="F179" s="6">
        <v>780</v>
      </c>
      <c r="G179" s="6">
        <v>881</v>
      </c>
      <c r="H179" s="6">
        <v>12</v>
      </c>
      <c r="I179" s="6">
        <v>29</v>
      </c>
      <c r="J179" s="6">
        <v>9</v>
      </c>
    </row>
    <row r="180" spans="1:14" x14ac:dyDescent="0.25">
      <c r="A180" s="6">
        <v>7</v>
      </c>
      <c r="B180" s="1" t="s">
        <v>302</v>
      </c>
      <c r="C180" s="1" t="s">
        <v>300</v>
      </c>
      <c r="D180" s="12" t="s">
        <v>0</v>
      </c>
      <c r="E180" s="12">
        <v>11</v>
      </c>
      <c r="F180" s="12">
        <v>684</v>
      </c>
      <c r="G180" s="12">
        <v>882</v>
      </c>
      <c r="H180" s="12">
        <v>11</v>
      </c>
      <c r="I180" s="12">
        <v>28</v>
      </c>
      <c r="J180" s="12">
        <v>7</v>
      </c>
      <c r="K180" s="17">
        <v>16</v>
      </c>
    </row>
    <row r="181" spans="1:14" x14ac:dyDescent="0.25">
      <c r="A181" s="6">
        <v>8</v>
      </c>
      <c r="B181" s="1" t="s">
        <v>301</v>
      </c>
      <c r="C181" s="1" t="s">
        <v>300</v>
      </c>
      <c r="D181" s="12" t="s">
        <v>0</v>
      </c>
      <c r="E181" s="12">
        <v>12</v>
      </c>
      <c r="F181" s="12">
        <v>684</v>
      </c>
      <c r="G181" s="12">
        <v>1008</v>
      </c>
      <c r="H181" s="12">
        <v>10</v>
      </c>
      <c r="I181" s="12">
        <v>33</v>
      </c>
      <c r="J181" s="12">
        <v>6</v>
      </c>
      <c r="K181" s="17">
        <v>12</v>
      </c>
    </row>
    <row r="182" spans="1:14" x14ac:dyDescent="0.25">
      <c r="A182" s="6"/>
      <c r="D182" s="6"/>
      <c r="E182" s="6"/>
      <c r="F182" s="6"/>
      <c r="G182" s="6"/>
      <c r="H182" s="6"/>
      <c r="I182" s="6"/>
      <c r="J182" s="6"/>
    </row>
    <row r="183" spans="1:14" x14ac:dyDescent="0.25">
      <c r="A183" s="6"/>
      <c r="D183" s="6"/>
      <c r="E183" s="6"/>
      <c r="F183" s="6"/>
      <c r="G183" s="6"/>
      <c r="H183" s="6"/>
      <c r="I183" s="6"/>
      <c r="J183" s="6"/>
    </row>
    <row r="184" spans="1:14" x14ac:dyDescent="0.25">
      <c r="A184" s="6">
        <v>1</v>
      </c>
      <c r="B184" s="3" t="s">
        <v>299</v>
      </c>
      <c r="C184" s="3" t="s">
        <v>291</v>
      </c>
      <c r="D184" s="10" t="s">
        <v>0</v>
      </c>
      <c r="E184" s="10">
        <v>12</v>
      </c>
      <c r="F184" s="10">
        <v>1002</v>
      </c>
      <c r="G184" s="10">
        <v>885</v>
      </c>
      <c r="H184" s="10">
        <v>28</v>
      </c>
      <c r="I184" s="10">
        <v>16</v>
      </c>
      <c r="J184" s="10">
        <v>26</v>
      </c>
    </row>
    <row r="185" spans="1:14" x14ac:dyDescent="0.25">
      <c r="A185" s="6">
        <v>2</v>
      </c>
      <c r="B185" s="3" t="s">
        <v>298</v>
      </c>
      <c r="C185" s="3" t="s">
        <v>291</v>
      </c>
      <c r="D185" s="10" t="s">
        <v>0</v>
      </c>
      <c r="E185" s="10">
        <v>12</v>
      </c>
      <c r="F185" s="10">
        <v>1001</v>
      </c>
      <c r="G185" s="10">
        <v>817</v>
      </c>
      <c r="H185" s="10">
        <v>29</v>
      </c>
      <c r="I185" s="10">
        <v>14</v>
      </c>
      <c r="J185" s="10">
        <v>25</v>
      </c>
      <c r="K185" s="17">
        <v>31</v>
      </c>
    </row>
    <row r="186" spans="1:14" x14ac:dyDescent="0.25">
      <c r="A186" s="6">
        <v>3</v>
      </c>
      <c r="B186" s="3" t="s">
        <v>297</v>
      </c>
      <c r="C186" s="3" t="s">
        <v>291</v>
      </c>
      <c r="D186" s="10" t="s">
        <v>0</v>
      </c>
      <c r="E186" s="10">
        <v>12</v>
      </c>
      <c r="F186" s="10">
        <v>958</v>
      </c>
      <c r="G186" s="10">
        <v>933</v>
      </c>
      <c r="H186" s="10">
        <v>25</v>
      </c>
      <c r="I186" s="10">
        <v>19</v>
      </c>
      <c r="J186" s="10">
        <v>21</v>
      </c>
      <c r="K186" s="17">
        <v>27</v>
      </c>
    </row>
    <row r="187" spans="1:14" x14ac:dyDescent="0.25">
      <c r="A187" s="6">
        <v>4</v>
      </c>
      <c r="B187" s="15" t="s">
        <v>296</v>
      </c>
      <c r="C187" s="15" t="s">
        <v>291</v>
      </c>
      <c r="D187" s="16" t="s">
        <v>0</v>
      </c>
      <c r="E187" s="16">
        <v>12</v>
      </c>
      <c r="F187" s="16">
        <v>1079</v>
      </c>
      <c r="G187" s="16">
        <v>1051</v>
      </c>
      <c r="H187" s="16">
        <v>27</v>
      </c>
      <c r="I187" s="16">
        <v>23</v>
      </c>
      <c r="J187" s="16">
        <v>21</v>
      </c>
      <c r="K187" s="17">
        <v>27</v>
      </c>
    </row>
    <row r="188" spans="1:14" x14ac:dyDescent="0.25">
      <c r="A188" s="6">
        <v>5</v>
      </c>
      <c r="B188" t="s">
        <v>295</v>
      </c>
      <c r="C188" t="s">
        <v>291</v>
      </c>
      <c r="D188" s="6" t="s">
        <v>0</v>
      </c>
      <c r="E188" s="6">
        <v>12</v>
      </c>
      <c r="F188" s="6">
        <v>901</v>
      </c>
      <c r="G188" s="6">
        <v>825</v>
      </c>
      <c r="H188" s="6">
        <v>21</v>
      </c>
      <c r="I188" s="6">
        <v>20</v>
      </c>
      <c r="J188" s="6">
        <v>19</v>
      </c>
    </row>
    <row r="189" spans="1:14" x14ac:dyDescent="0.25">
      <c r="A189" s="6">
        <v>6</v>
      </c>
      <c r="B189" t="s">
        <v>294</v>
      </c>
      <c r="C189" t="s">
        <v>291</v>
      </c>
      <c r="D189" s="6" t="s">
        <v>0</v>
      </c>
      <c r="E189" s="6">
        <v>12</v>
      </c>
      <c r="F189" s="6">
        <v>989</v>
      </c>
      <c r="G189" s="6">
        <v>1039</v>
      </c>
      <c r="H189" s="6">
        <v>21</v>
      </c>
      <c r="I189" s="6">
        <v>27</v>
      </c>
      <c r="J189" s="6">
        <v>14</v>
      </c>
      <c r="K189" s="17">
        <v>14</v>
      </c>
      <c r="L189" s="17">
        <v>5</v>
      </c>
      <c r="M189" s="34" t="s">
        <v>774</v>
      </c>
      <c r="N189" s="33">
        <f>21/33</f>
        <v>0.63636363636363635</v>
      </c>
    </row>
    <row r="190" spans="1:14" x14ac:dyDescent="0.25">
      <c r="A190" s="6">
        <v>7</v>
      </c>
      <c r="B190" s="1" t="s">
        <v>293</v>
      </c>
      <c r="C190" s="1" t="s">
        <v>291</v>
      </c>
      <c r="D190" s="12" t="s">
        <v>0</v>
      </c>
      <c r="E190" s="12">
        <v>12</v>
      </c>
      <c r="F190" s="12">
        <v>788</v>
      </c>
      <c r="G190" s="12">
        <v>991</v>
      </c>
      <c r="H190" s="12">
        <v>14</v>
      </c>
      <c r="I190" s="12">
        <v>29</v>
      </c>
      <c r="J190" s="12">
        <v>10</v>
      </c>
      <c r="K190" s="17">
        <v>16</v>
      </c>
    </row>
    <row r="191" spans="1:14" x14ac:dyDescent="0.25">
      <c r="A191" s="6">
        <v>8</v>
      </c>
      <c r="B191" s="5" t="s">
        <v>292</v>
      </c>
      <c r="C191" s="5" t="s">
        <v>291</v>
      </c>
      <c r="D191" s="14" t="s">
        <v>0</v>
      </c>
      <c r="E191" s="14">
        <v>12</v>
      </c>
      <c r="F191" s="14">
        <v>777</v>
      </c>
      <c r="G191" s="14">
        <v>954</v>
      </c>
      <c r="H191" s="14">
        <v>12</v>
      </c>
      <c r="I191" s="14">
        <v>29</v>
      </c>
      <c r="J191" s="14">
        <v>8</v>
      </c>
      <c r="K191" s="17">
        <v>14</v>
      </c>
      <c r="L191" s="17">
        <v>5</v>
      </c>
      <c r="M191" s="34" t="s">
        <v>775</v>
      </c>
      <c r="N191" s="33">
        <f>18/29</f>
        <v>0.62068965517241381</v>
      </c>
    </row>
    <row r="192" spans="1:14" x14ac:dyDescent="0.25">
      <c r="A192" s="6"/>
      <c r="D192" s="6"/>
      <c r="E192" s="6"/>
      <c r="F192" s="6"/>
      <c r="G192" s="6"/>
      <c r="H192" s="6"/>
      <c r="I192" s="6"/>
      <c r="J192" s="6"/>
    </row>
    <row r="193" spans="1:11" x14ac:dyDescent="0.25">
      <c r="A193" s="6"/>
      <c r="D193" s="6"/>
      <c r="E193" s="6"/>
      <c r="F193" s="6"/>
      <c r="G193" s="6"/>
      <c r="H193" s="6"/>
      <c r="I193" s="6"/>
      <c r="J193" s="6"/>
    </row>
    <row r="194" spans="1:11" x14ac:dyDescent="0.25">
      <c r="A194" s="6">
        <v>1</v>
      </c>
      <c r="B194" s="3" t="s">
        <v>290</v>
      </c>
      <c r="C194" s="3" t="s">
        <v>282</v>
      </c>
      <c r="D194" s="10" t="s">
        <v>0</v>
      </c>
      <c r="E194" s="10">
        <v>12</v>
      </c>
      <c r="F194" s="10">
        <v>1054</v>
      </c>
      <c r="G194" s="10">
        <v>929</v>
      </c>
      <c r="H194" s="10">
        <v>31</v>
      </c>
      <c r="I194" s="10">
        <v>13</v>
      </c>
      <c r="J194" s="10">
        <v>28</v>
      </c>
    </row>
    <row r="195" spans="1:11" x14ac:dyDescent="0.25">
      <c r="A195" s="6">
        <v>2</v>
      </c>
      <c r="B195" s="3" t="s">
        <v>289</v>
      </c>
      <c r="C195" s="3" t="s">
        <v>282</v>
      </c>
      <c r="D195" s="10" t="s">
        <v>0</v>
      </c>
      <c r="E195" s="10">
        <v>12</v>
      </c>
      <c r="F195" s="10">
        <v>983</v>
      </c>
      <c r="G195" s="10">
        <v>866</v>
      </c>
      <c r="H195" s="10">
        <v>30</v>
      </c>
      <c r="I195" s="10">
        <v>13</v>
      </c>
      <c r="J195" s="10">
        <v>28</v>
      </c>
      <c r="K195" s="17">
        <v>34</v>
      </c>
    </row>
    <row r="196" spans="1:11" x14ac:dyDescent="0.25">
      <c r="A196" s="6">
        <v>3</v>
      </c>
      <c r="B196" s="3" t="s">
        <v>288</v>
      </c>
      <c r="C196" s="3" t="s">
        <v>282</v>
      </c>
      <c r="D196" s="10" t="s">
        <v>0</v>
      </c>
      <c r="E196" s="10">
        <v>12</v>
      </c>
      <c r="F196" s="10">
        <v>1033</v>
      </c>
      <c r="G196" s="10">
        <v>838</v>
      </c>
      <c r="H196" s="10">
        <v>28</v>
      </c>
      <c r="I196" s="10">
        <v>16</v>
      </c>
      <c r="J196" s="10">
        <v>24</v>
      </c>
      <c r="K196" s="17">
        <v>30</v>
      </c>
    </row>
    <row r="197" spans="1:11" x14ac:dyDescent="0.25">
      <c r="A197" s="6">
        <v>4</v>
      </c>
      <c r="B197" t="s">
        <v>287</v>
      </c>
      <c r="C197" t="s">
        <v>282</v>
      </c>
      <c r="D197" s="6" t="s">
        <v>0</v>
      </c>
      <c r="E197" s="6">
        <v>12</v>
      </c>
      <c r="F197" s="6">
        <v>977</v>
      </c>
      <c r="G197" s="6">
        <v>927</v>
      </c>
      <c r="H197" s="6">
        <v>23</v>
      </c>
      <c r="I197" s="6">
        <v>21</v>
      </c>
      <c r="J197" s="6">
        <v>19</v>
      </c>
    </row>
    <row r="198" spans="1:11" x14ac:dyDescent="0.25">
      <c r="A198" s="6">
        <v>5</v>
      </c>
      <c r="B198" t="s">
        <v>286</v>
      </c>
      <c r="C198" t="s">
        <v>282</v>
      </c>
      <c r="D198" s="6" t="s">
        <v>0</v>
      </c>
      <c r="E198" s="6">
        <v>12</v>
      </c>
      <c r="F198" s="6">
        <v>949</v>
      </c>
      <c r="G198" s="6">
        <v>929</v>
      </c>
      <c r="H198" s="6">
        <v>22</v>
      </c>
      <c r="I198" s="6">
        <v>23</v>
      </c>
      <c r="J198" s="6">
        <v>17</v>
      </c>
    </row>
    <row r="199" spans="1:11" x14ac:dyDescent="0.25">
      <c r="A199" s="6">
        <v>6</v>
      </c>
      <c r="B199" t="s">
        <v>285</v>
      </c>
      <c r="C199" t="s">
        <v>282</v>
      </c>
      <c r="D199" s="6" t="s">
        <v>0</v>
      </c>
      <c r="E199" s="6">
        <v>12</v>
      </c>
      <c r="F199" s="6">
        <v>913</v>
      </c>
      <c r="G199" s="6">
        <v>956</v>
      </c>
      <c r="H199" s="6">
        <v>21</v>
      </c>
      <c r="I199" s="6">
        <v>23</v>
      </c>
      <c r="J199" s="6">
        <v>16</v>
      </c>
    </row>
    <row r="200" spans="1:11" x14ac:dyDescent="0.25">
      <c r="A200" s="6">
        <v>7</v>
      </c>
      <c r="B200" s="1" t="s">
        <v>284</v>
      </c>
      <c r="C200" s="1" t="s">
        <v>282</v>
      </c>
      <c r="D200" s="12" t="s">
        <v>0</v>
      </c>
      <c r="E200" s="12">
        <v>12</v>
      </c>
      <c r="F200" s="12">
        <v>907</v>
      </c>
      <c r="G200" s="12">
        <v>962</v>
      </c>
      <c r="H200" s="12">
        <v>16</v>
      </c>
      <c r="I200" s="12">
        <v>26</v>
      </c>
      <c r="J200" s="12">
        <v>12</v>
      </c>
      <c r="K200" s="17">
        <v>18</v>
      </c>
    </row>
    <row r="201" spans="1:11" x14ac:dyDescent="0.25">
      <c r="A201" s="6">
        <v>8</v>
      </c>
      <c r="B201" s="5" t="s">
        <v>283</v>
      </c>
      <c r="C201" s="5" t="s">
        <v>282</v>
      </c>
      <c r="D201" s="14" t="s">
        <v>0</v>
      </c>
      <c r="E201" s="14">
        <v>12</v>
      </c>
      <c r="F201" s="14">
        <v>491</v>
      </c>
      <c r="G201" s="14">
        <v>900</v>
      </c>
      <c r="H201" s="14">
        <v>0</v>
      </c>
      <c r="I201" s="14">
        <v>36</v>
      </c>
      <c r="J201" s="14">
        <v>0</v>
      </c>
      <c r="K201" s="17">
        <v>6</v>
      </c>
    </row>
    <row r="202" spans="1:11" x14ac:dyDescent="0.25">
      <c r="A202" s="6"/>
      <c r="D202" s="6"/>
      <c r="E202" s="6"/>
      <c r="F202" s="6"/>
      <c r="G202" s="6"/>
      <c r="H202" s="6"/>
      <c r="I202" s="6"/>
      <c r="J202" s="6"/>
    </row>
    <row r="203" spans="1:11" x14ac:dyDescent="0.25">
      <c r="A203" s="6"/>
      <c r="D203" s="6"/>
      <c r="E203" s="6"/>
      <c r="F203" s="6"/>
      <c r="G203" s="6"/>
      <c r="H203" s="6"/>
      <c r="I203" s="6"/>
      <c r="J203" s="6"/>
    </row>
    <row r="204" spans="1:11" x14ac:dyDescent="0.25">
      <c r="A204" s="6">
        <v>1</v>
      </c>
      <c r="B204" s="3" t="s">
        <v>281</v>
      </c>
      <c r="C204" s="3" t="s">
        <v>273</v>
      </c>
      <c r="D204" s="10" t="s">
        <v>0</v>
      </c>
      <c r="E204" s="10">
        <v>12</v>
      </c>
      <c r="F204" s="10">
        <v>1006</v>
      </c>
      <c r="G204" s="10">
        <v>720</v>
      </c>
      <c r="H204" s="10">
        <v>36</v>
      </c>
      <c r="I204" s="10">
        <v>5</v>
      </c>
      <c r="J204" s="10">
        <v>35</v>
      </c>
    </row>
    <row r="205" spans="1:11" x14ac:dyDescent="0.25">
      <c r="A205" s="6">
        <v>2</v>
      </c>
      <c r="B205" s="3" t="s">
        <v>280</v>
      </c>
      <c r="C205" s="3" t="s">
        <v>273</v>
      </c>
      <c r="D205" s="10" t="s">
        <v>0</v>
      </c>
      <c r="E205" s="10">
        <v>12</v>
      </c>
      <c r="F205" s="10">
        <v>1054</v>
      </c>
      <c r="G205" s="10">
        <v>897</v>
      </c>
      <c r="H205" s="10">
        <v>33</v>
      </c>
      <c r="I205" s="10">
        <v>13</v>
      </c>
      <c r="J205" s="10">
        <v>30</v>
      </c>
      <c r="K205" s="17">
        <v>36</v>
      </c>
    </row>
    <row r="206" spans="1:11" x14ac:dyDescent="0.25">
      <c r="A206" s="6">
        <v>3</v>
      </c>
      <c r="B206" t="s">
        <v>279</v>
      </c>
      <c r="C206" t="s">
        <v>273</v>
      </c>
      <c r="D206" s="6" t="s">
        <v>0</v>
      </c>
      <c r="E206" s="6">
        <v>13</v>
      </c>
      <c r="F206" s="6">
        <v>1132</v>
      </c>
      <c r="G206" s="6">
        <v>1073</v>
      </c>
      <c r="H206" s="6">
        <v>29</v>
      </c>
      <c r="I206" s="6">
        <v>22</v>
      </c>
      <c r="J206" s="6">
        <v>23</v>
      </c>
      <c r="K206" s="17">
        <v>26</v>
      </c>
    </row>
    <row r="207" spans="1:11" x14ac:dyDescent="0.25">
      <c r="A207" s="6">
        <v>4</v>
      </c>
      <c r="B207" t="s">
        <v>278</v>
      </c>
      <c r="C207" t="s">
        <v>273</v>
      </c>
      <c r="D207" s="6" t="s">
        <v>0</v>
      </c>
      <c r="E207" s="6">
        <v>12</v>
      </c>
      <c r="F207" s="6">
        <v>976</v>
      </c>
      <c r="G207" s="6">
        <v>996</v>
      </c>
      <c r="H207" s="6">
        <v>22</v>
      </c>
      <c r="I207" s="6">
        <v>24</v>
      </c>
      <c r="J207" s="6">
        <v>17</v>
      </c>
    </row>
    <row r="208" spans="1:11" x14ac:dyDescent="0.25">
      <c r="A208" s="6">
        <v>5</v>
      </c>
      <c r="B208" t="s">
        <v>277</v>
      </c>
      <c r="C208" t="s">
        <v>273</v>
      </c>
      <c r="D208" s="6" t="s">
        <v>0</v>
      </c>
      <c r="E208" s="6">
        <v>13</v>
      </c>
      <c r="F208" s="6">
        <v>996</v>
      </c>
      <c r="G208" s="6">
        <v>1078</v>
      </c>
      <c r="H208" s="6">
        <v>19</v>
      </c>
      <c r="I208" s="6">
        <v>31</v>
      </c>
      <c r="J208" s="6">
        <v>13</v>
      </c>
    </row>
    <row r="209" spans="1:14" x14ac:dyDescent="0.25">
      <c r="A209" s="6">
        <v>6</v>
      </c>
      <c r="B209" t="s">
        <v>276</v>
      </c>
      <c r="C209" t="s">
        <v>273</v>
      </c>
      <c r="D209" s="6" t="s">
        <v>0</v>
      </c>
      <c r="E209" s="6">
        <v>12</v>
      </c>
      <c r="F209" s="6">
        <v>909</v>
      </c>
      <c r="G209" s="6">
        <v>1061</v>
      </c>
      <c r="H209" s="6">
        <v>18</v>
      </c>
      <c r="I209" s="6">
        <v>30</v>
      </c>
      <c r="J209" s="6">
        <v>11</v>
      </c>
    </row>
    <row r="210" spans="1:14" x14ac:dyDescent="0.25">
      <c r="A210" s="6">
        <v>7</v>
      </c>
      <c r="B210" s="1" t="s">
        <v>275</v>
      </c>
      <c r="C210" s="1" t="s">
        <v>273</v>
      </c>
      <c r="D210" s="12" t="s">
        <v>0</v>
      </c>
      <c r="E210" s="12">
        <v>12</v>
      </c>
      <c r="F210" s="12">
        <v>878</v>
      </c>
      <c r="G210" s="12">
        <v>1012</v>
      </c>
      <c r="H210" s="12">
        <v>15</v>
      </c>
      <c r="I210" s="12">
        <v>30</v>
      </c>
      <c r="J210" s="12">
        <v>10</v>
      </c>
      <c r="K210" s="17">
        <v>16</v>
      </c>
    </row>
    <row r="211" spans="1:14" x14ac:dyDescent="0.25">
      <c r="A211" s="6">
        <v>8</v>
      </c>
      <c r="B211" s="1" t="s">
        <v>274</v>
      </c>
      <c r="C211" s="1" t="s">
        <v>273</v>
      </c>
      <c r="D211" s="12" t="s">
        <v>0</v>
      </c>
      <c r="E211" s="12">
        <v>12</v>
      </c>
      <c r="F211" s="12">
        <v>907</v>
      </c>
      <c r="G211" s="12">
        <v>1021</v>
      </c>
      <c r="H211" s="12">
        <v>14</v>
      </c>
      <c r="I211" s="12">
        <v>31</v>
      </c>
      <c r="J211" s="12">
        <v>8</v>
      </c>
      <c r="K211" s="17">
        <v>14</v>
      </c>
    </row>
    <row r="212" spans="1:14" x14ac:dyDescent="0.25">
      <c r="A212" s="6"/>
      <c r="D212" s="6"/>
      <c r="E212" s="6"/>
      <c r="F212" s="6"/>
      <c r="G212" s="6"/>
      <c r="H212" s="6"/>
      <c r="I212" s="6"/>
      <c r="J212" s="6"/>
    </row>
    <row r="213" spans="1:14" x14ac:dyDescent="0.25">
      <c r="A213" s="6"/>
      <c r="D213" s="6"/>
      <c r="E213" s="6"/>
      <c r="F213" s="6"/>
      <c r="G213" s="6"/>
      <c r="H213" s="6"/>
      <c r="I213" s="6"/>
      <c r="J213" s="6"/>
    </row>
    <row r="214" spans="1:14" x14ac:dyDescent="0.25">
      <c r="A214" s="6">
        <v>1</v>
      </c>
      <c r="B214" s="2" t="s">
        <v>272</v>
      </c>
      <c r="C214" s="2" t="s">
        <v>264</v>
      </c>
      <c r="D214" s="13" t="s">
        <v>0</v>
      </c>
      <c r="E214" s="13">
        <v>11</v>
      </c>
      <c r="F214" s="13">
        <v>906</v>
      </c>
      <c r="G214" s="13">
        <v>595</v>
      </c>
      <c r="H214" s="13">
        <v>33</v>
      </c>
      <c r="I214" s="13">
        <v>4</v>
      </c>
      <c r="J214" s="13">
        <v>32</v>
      </c>
    </row>
    <row r="215" spans="1:14" x14ac:dyDescent="0.25">
      <c r="A215" s="6">
        <v>2</v>
      </c>
      <c r="B215" t="s">
        <v>271</v>
      </c>
      <c r="C215" t="s">
        <v>264</v>
      </c>
      <c r="D215" s="6" t="s">
        <v>0</v>
      </c>
      <c r="E215" s="6">
        <v>11</v>
      </c>
      <c r="F215" s="6">
        <v>919</v>
      </c>
      <c r="G215" s="6">
        <v>893</v>
      </c>
      <c r="H215" s="6">
        <v>24</v>
      </c>
      <c r="I215" s="6">
        <v>18</v>
      </c>
      <c r="J215" s="6">
        <v>21</v>
      </c>
      <c r="K215" s="17">
        <v>24</v>
      </c>
    </row>
    <row r="216" spans="1:14" x14ac:dyDescent="0.25">
      <c r="A216" s="6">
        <v>3</v>
      </c>
      <c r="B216" t="s">
        <v>270</v>
      </c>
      <c r="C216" t="s">
        <v>264</v>
      </c>
      <c r="D216" s="6" t="s">
        <v>0</v>
      </c>
      <c r="E216" s="6">
        <v>10</v>
      </c>
      <c r="F216" s="6">
        <v>884</v>
      </c>
      <c r="G216" s="6">
        <v>773</v>
      </c>
      <c r="H216" s="6">
        <v>23</v>
      </c>
      <c r="I216" s="6">
        <v>16</v>
      </c>
      <c r="J216" s="6">
        <v>18</v>
      </c>
    </row>
    <row r="217" spans="1:14" x14ac:dyDescent="0.25">
      <c r="A217" s="6">
        <v>4</v>
      </c>
      <c r="B217" t="s">
        <v>269</v>
      </c>
      <c r="C217" t="s">
        <v>264</v>
      </c>
      <c r="D217" s="6" t="s">
        <v>0</v>
      </c>
      <c r="E217" s="6">
        <v>10</v>
      </c>
      <c r="F217" s="6">
        <v>755</v>
      </c>
      <c r="G217" s="6">
        <v>795</v>
      </c>
      <c r="H217" s="6">
        <v>16</v>
      </c>
      <c r="I217" s="6">
        <v>20</v>
      </c>
      <c r="J217" s="6">
        <v>13</v>
      </c>
    </row>
    <row r="218" spans="1:14" x14ac:dyDescent="0.25">
      <c r="A218" s="6">
        <v>5</v>
      </c>
      <c r="B218" t="s">
        <v>268</v>
      </c>
      <c r="C218" t="s">
        <v>264</v>
      </c>
      <c r="D218" s="6" t="s">
        <v>0</v>
      </c>
      <c r="E218" s="6">
        <v>10</v>
      </c>
      <c r="F218" s="6">
        <v>764</v>
      </c>
      <c r="G218" s="6">
        <v>863</v>
      </c>
      <c r="H218" s="6">
        <v>15</v>
      </c>
      <c r="I218" s="6">
        <v>23</v>
      </c>
      <c r="J218" s="6">
        <v>11</v>
      </c>
    </row>
    <row r="219" spans="1:14" x14ac:dyDescent="0.25">
      <c r="A219" s="6">
        <v>6</v>
      </c>
      <c r="B219" t="s">
        <v>267</v>
      </c>
      <c r="C219" t="s">
        <v>264</v>
      </c>
      <c r="D219" s="6" t="s">
        <v>0</v>
      </c>
      <c r="E219" s="6">
        <v>10</v>
      </c>
      <c r="F219" s="6">
        <v>658</v>
      </c>
      <c r="G219" s="6">
        <v>741</v>
      </c>
      <c r="H219" s="6">
        <v>12</v>
      </c>
      <c r="I219" s="6">
        <v>21</v>
      </c>
      <c r="J219" s="6">
        <v>10</v>
      </c>
    </row>
    <row r="220" spans="1:14" x14ac:dyDescent="0.25">
      <c r="A220" s="6">
        <v>7</v>
      </c>
      <c r="B220" s="5" t="s">
        <v>266</v>
      </c>
      <c r="C220" s="5" t="s">
        <v>264</v>
      </c>
      <c r="D220" s="14" t="s">
        <v>0</v>
      </c>
      <c r="E220" s="14">
        <v>10</v>
      </c>
      <c r="F220" s="14">
        <v>569</v>
      </c>
      <c r="G220" s="14">
        <v>795</v>
      </c>
      <c r="H220" s="14">
        <v>6</v>
      </c>
      <c r="I220" s="14">
        <v>27</v>
      </c>
      <c r="J220" s="14">
        <v>3</v>
      </c>
      <c r="K220" s="17">
        <v>9</v>
      </c>
    </row>
    <row r="221" spans="1:14" x14ac:dyDescent="0.25">
      <c r="A221" s="6">
        <v>8</v>
      </c>
      <c r="B221" s="5" t="s">
        <v>265</v>
      </c>
      <c r="C221" s="5" t="s">
        <v>264</v>
      </c>
      <c r="D221" s="14" t="s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</row>
    <row r="222" spans="1:14" x14ac:dyDescent="0.25">
      <c r="A222" s="6"/>
      <c r="D222" s="6"/>
      <c r="E222" s="6"/>
      <c r="F222" s="6"/>
      <c r="G222" s="6"/>
      <c r="H222" s="6"/>
      <c r="I222" s="6"/>
      <c r="J222" s="6"/>
    </row>
    <row r="223" spans="1:14" x14ac:dyDescent="0.25">
      <c r="A223" s="6"/>
      <c r="D223" s="6"/>
      <c r="E223" s="6"/>
      <c r="F223" s="6"/>
      <c r="G223" s="6"/>
      <c r="H223" s="6"/>
      <c r="I223" s="6"/>
      <c r="J223" s="6"/>
    </row>
    <row r="224" spans="1:14" x14ac:dyDescent="0.25">
      <c r="A224" s="6">
        <v>1</v>
      </c>
      <c r="B224" s="3" t="s">
        <v>697</v>
      </c>
      <c r="C224" s="3" t="s">
        <v>688</v>
      </c>
      <c r="D224" s="10" t="s">
        <v>0</v>
      </c>
      <c r="E224" s="10">
        <v>13</v>
      </c>
      <c r="F224" s="10">
        <v>1099</v>
      </c>
      <c r="G224" s="10">
        <v>785</v>
      </c>
      <c r="H224" s="10">
        <v>38</v>
      </c>
      <c r="I224" s="10">
        <v>8</v>
      </c>
      <c r="J224" s="10">
        <v>37</v>
      </c>
      <c r="K224" s="17">
        <v>37</v>
      </c>
      <c r="L224" s="17">
        <v>12</v>
      </c>
      <c r="M224" s="34" t="s">
        <v>776</v>
      </c>
      <c r="N224" s="33">
        <f>38/17</f>
        <v>2.2352941176470589</v>
      </c>
    </row>
    <row r="225" spans="1:14" x14ac:dyDescent="0.25">
      <c r="A225" s="6">
        <v>2</v>
      </c>
      <c r="B225" s="3" t="s">
        <v>696</v>
      </c>
      <c r="C225" s="3" t="s">
        <v>688</v>
      </c>
      <c r="D225" s="10" t="s">
        <v>0</v>
      </c>
      <c r="E225" s="10">
        <v>13</v>
      </c>
      <c r="F225" s="10">
        <v>1128</v>
      </c>
      <c r="G225" s="10">
        <v>867</v>
      </c>
      <c r="H225" s="10">
        <v>35</v>
      </c>
      <c r="I225" s="10">
        <v>14</v>
      </c>
      <c r="J225" s="10">
        <v>31</v>
      </c>
      <c r="K225" s="17">
        <v>40</v>
      </c>
      <c r="L225" s="8"/>
    </row>
    <row r="226" spans="1:14" x14ac:dyDescent="0.25">
      <c r="A226" s="6">
        <v>3</v>
      </c>
      <c r="B226" s="3" t="s">
        <v>695</v>
      </c>
      <c r="C226" s="3" t="s">
        <v>688</v>
      </c>
      <c r="D226" s="10" t="s">
        <v>0</v>
      </c>
      <c r="E226" s="10">
        <v>14</v>
      </c>
      <c r="F226" s="10">
        <v>1132</v>
      </c>
      <c r="G226" s="10">
        <v>949</v>
      </c>
      <c r="H226" s="10">
        <v>34</v>
      </c>
      <c r="I226" s="10">
        <v>17</v>
      </c>
      <c r="J226" s="10">
        <v>31</v>
      </c>
      <c r="K226" s="17">
        <v>37</v>
      </c>
      <c r="L226" s="17">
        <v>12</v>
      </c>
      <c r="M226" s="34" t="s">
        <v>777</v>
      </c>
      <c r="N226" s="33">
        <f>40/17</f>
        <v>2.3529411764705883</v>
      </c>
    </row>
    <row r="227" spans="1:14" x14ac:dyDescent="0.25">
      <c r="A227" s="6">
        <v>4</v>
      </c>
      <c r="B227" t="s">
        <v>694</v>
      </c>
      <c r="C227" t="s">
        <v>688</v>
      </c>
      <c r="D227" s="6" t="s">
        <v>0</v>
      </c>
      <c r="E227" s="6">
        <v>13</v>
      </c>
      <c r="F227" s="6">
        <v>1103</v>
      </c>
      <c r="G227" s="6">
        <v>1035</v>
      </c>
      <c r="H227" s="6">
        <v>28</v>
      </c>
      <c r="I227" s="6">
        <v>22</v>
      </c>
      <c r="J227" s="6">
        <v>23</v>
      </c>
    </row>
    <row r="228" spans="1:14" x14ac:dyDescent="0.25">
      <c r="A228" s="6">
        <v>5</v>
      </c>
      <c r="B228" t="s">
        <v>693</v>
      </c>
      <c r="C228" t="s">
        <v>688</v>
      </c>
      <c r="D228" s="6" t="s">
        <v>0</v>
      </c>
      <c r="E228" s="6">
        <v>14</v>
      </c>
      <c r="F228" s="6">
        <v>1002</v>
      </c>
      <c r="G228" s="6">
        <v>1131</v>
      </c>
      <c r="H228" s="6">
        <v>23</v>
      </c>
      <c r="I228" s="6">
        <v>29</v>
      </c>
      <c r="J228" s="6">
        <v>17</v>
      </c>
    </row>
    <row r="229" spans="1:14" x14ac:dyDescent="0.25">
      <c r="A229" s="6">
        <v>6</v>
      </c>
      <c r="B229" t="s">
        <v>692</v>
      </c>
      <c r="C229" t="s">
        <v>688</v>
      </c>
      <c r="D229" s="6" t="s">
        <v>0</v>
      </c>
      <c r="E229" s="6">
        <v>13</v>
      </c>
      <c r="F229" s="6">
        <v>1071</v>
      </c>
      <c r="G229" s="6">
        <v>1103</v>
      </c>
      <c r="H229" s="6">
        <v>23</v>
      </c>
      <c r="I229" s="6">
        <v>28</v>
      </c>
      <c r="J229" s="6">
        <v>16</v>
      </c>
    </row>
    <row r="230" spans="1:14" x14ac:dyDescent="0.25">
      <c r="A230" s="6">
        <v>7</v>
      </c>
      <c r="B230" s="1" t="s">
        <v>691</v>
      </c>
      <c r="C230" s="1" t="s">
        <v>688</v>
      </c>
      <c r="D230" s="12" t="s">
        <v>0</v>
      </c>
      <c r="E230" s="12">
        <v>13</v>
      </c>
      <c r="F230" s="12">
        <v>1019</v>
      </c>
      <c r="G230" s="12">
        <v>1075</v>
      </c>
      <c r="H230" s="12">
        <v>22</v>
      </c>
      <c r="I230" s="12">
        <v>28</v>
      </c>
      <c r="J230" s="12">
        <v>16</v>
      </c>
      <c r="K230" s="17">
        <v>25</v>
      </c>
    </row>
    <row r="231" spans="1:14" x14ac:dyDescent="0.25">
      <c r="A231" s="6">
        <v>8</v>
      </c>
      <c r="B231" s="5" t="s">
        <v>690</v>
      </c>
      <c r="C231" s="5" t="s">
        <v>688</v>
      </c>
      <c r="D231" s="14" t="s">
        <v>0</v>
      </c>
      <c r="E231" s="14">
        <v>14</v>
      </c>
      <c r="F231" s="14">
        <v>1002</v>
      </c>
      <c r="G231" s="14">
        <v>1191</v>
      </c>
      <c r="H231" s="14">
        <v>16</v>
      </c>
      <c r="I231" s="14">
        <v>37</v>
      </c>
      <c r="J231" s="14">
        <v>8</v>
      </c>
      <c r="K231" s="17">
        <v>14</v>
      </c>
    </row>
    <row r="232" spans="1:14" x14ac:dyDescent="0.25">
      <c r="A232" s="6">
        <v>9</v>
      </c>
      <c r="B232" s="5" t="s">
        <v>689</v>
      </c>
      <c r="C232" s="5" t="s">
        <v>688</v>
      </c>
      <c r="D232" s="14" t="s">
        <v>0</v>
      </c>
      <c r="E232" s="14">
        <v>13</v>
      </c>
      <c r="F232" s="14">
        <v>607</v>
      </c>
      <c r="G232" s="14">
        <v>1027</v>
      </c>
      <c r="H232" s="14">
        <v>3</v>
      </c>
      <c r="I232" s="14">
        <v>39</v>
      </c>
      <c r="J232" s="14">
        <v>1</v>
      </c>
      <c r="K232" s="17">
        <v>10</v>
      </c>
    </row>
    <row r="233" spans="1:14" x14ac:dyDescent="0.25">
      <c r="A233" s="6"/>
      <c r="D233" s="6"/>
      <c r="E233" s="6"/>
      <c r="F233" s="6"/>
      <c r="G233" s="6"/>
      <c r="H233" s="6"/>
      <c r="I233" s="6"/>
      <c r="J233" s="6"/>
    </row>
    <row r="234" spans="1:14" x14ac:dyDescent="0.25">
      <c r="A234" s="6"/>
      <c r="D234" s="6"/>
      <c r="E234" s="6"/>
      <c r="F234" s="6"/>
      <c r="G234" s="6"/>
      <c r="H234" s="6"/>
      <c r="I234" s="6"/>
      <c r="J234" s="6"/>
    </row>
    <row r="235" spans="1:14" x14ac:dyDescent="0.25">
      <c r="A235" s="6">
        <v>1</v>
      </c>
      <c r="B235" s="3" t="s">
        <v>687</v>
      </c>
      <c r="C235" s="3" t="s">
        <v>678</v>
      </c>
      <c r="D235" s="10" t="s">
        <v>0</v>
      </c>
      <c r="E235" s="10">
        <v>13</v>
      </c>
      <c r="F235" s="10">
        <v>1032</v>
      </c>
      <c r="G235" s="10">
        <v>541</v>
      </c>
      <c r="H235" s="10">
        <v>39</v>
      </c>
      <c r="I235" s="10">
        <v>3</v>
      </c>
      <c r="J235" s="10">
        <v>38</v>
      </c>
    </row>
    <row r="236" spans="1:14" x14ac:dyDescent="0.25">
      <c r="A236" s="6">
        <v>2</v>
      </c>
      <c r="B236" s="3" t="s">
        <v>686</v>
      </c>
      <c r="C236" s="3" t="s">
        <v>678</v>
      </c>
      <c r="D236" s="10" t="s">
        <v>0</v>
      </c>
      <c r="E236" s="10">
        <v>13</v>
      </c>
      <c r="F236" s="10">
        <v>1082</v>
      </c>
      <c r="G236" s="10">
        <v>931</v>
      </c>
      <c r="H236" s="10">
        <v>34</v>
      </c>
      <c r="I236" s="10">
        <v>14</v>
      </c>
      <c r="J236" s="10">
        <v>31</v>
      </c>
      <c r="K236" s="17">
        <v>40</v>
      </c>
    </row>
    <row r="237" spans="1:14" x14ac:dyDescent="0.25">
      <c r="A237" s="6">
        <v>3</v>
      </c>
      <c r="B237" t="s">
        <v>685</v>
      </c>
      <c r="C237" t="s">
        <v>678</v>
      </c>
      <c r="D237" s="6" t="s">
        <v>0</v>
      </c>
      <c r="E237" s="6">
        <v>14</v>
      </c>
      <c r="F237" s="6">
        <v>1158</v>
      </c>
      <c r="G237" s="6">
        <v>1060</v>
      </c>
      <c r="H237" s="6">
        <v>32</v>
      </c>
      <c r="I237" s="6">
        <v>20</v>
      </c>
      <c r="J237" s="6">
        <v>27</v>
      </c>
      <c r="K237" s="17">
        <v>33</v>
      </c>
    </row>
    <row r="238" spans="1:14" x14ac:dyDescent="0.25">
      <c r="A238" s="6">
        <v>4</v>
      </c>
      <c r="B238" t="s">
        <v>684</v>
      </c>
      <c r="C238" t="s">
        <v>678</v>
      </c>
      <c r="D238" s="6" t="s">
        <v>0</v>
      </c>
      <c r="E238" s="6">
        <v>14</v>
      </c>
      <c r="F238" s="6">
        <v>1119</v>
      </c>
      <c r="G238" s="6">
        <v>1108</v>
      </c>
      <c r="H238" s="6">
        <v>24</v>
      </c>
      <c r="I238" s="6">
        <v>27</v>
      </c>
      <c r="J238" s="6">
        <v>19</v>
      </c>
    </row>
    <row r="239" spans="1:14" x14ac:dyDescent="0.25">
      <c r="A239" s="6">
        <v>5</v>
      </c>
      <c r="B239" t="s">
        <v>683</v>
      </c>
      <c r="C239" t="s">
        <v>678</v>
      </c>
      <c r="D239" s="6" t="s">
        <v>0</v>
      </c>
      <c r="E239" s="6">
        <v>14</v>
      </c>
      <c r="F239" s="6">
        <v>1143</v>
      </c>
      <c r="G239" s="6">
        <v>1196</v>
      </c>
      <c r="H239" s="6">
        <v>23</v>
      </c>
      <c r="I239" s="6">
        <v>33</v>
      </c>
      <c r="J239" s="6">
        <v>17</v>
      </c>
    </row>
    <row r="240" spans="1:14" x14ac:dyDescent="0.25">
      <c r="A240" s="6">
        <v>6</v>
      </c>
      <c r="B240" t="s">
        <v>682</v>
      </c>
      <c r="C240" t="s">
        <v>678</v>
      </c>
      <c r="D240" s="6" t="s">
        <v>0</v>
      </c>
      <c r="E240" s="6">
        <v>13</v>
      </c>
      <c r="F240" s="6">
        <v>890</v>
      </c>
      <c r="G240" s="6">
        <v>1021</v>
      </c>
      <c r="H240" s="6">
        <v>19</v>
      </c>
      <c r="I240" s="6">
        <v>26</v>
      </c>
      <c r="J240" s="6">
        <v>15</v>
      </c>
    </row>
    <row r="241" spans="1:11" x14ac:dyDescent="0.25">
      <c r="A241" s="6">
        <v>7</v>
      </c>
      <c r="B241" s="1" t="s">
        <v>681</v>
      </c>
      <c r="C241" s="1" t="s">
        <v>678</v>
      </c>
      <c r="D241" s="12" t="s">
        <v>0</v>
      </c>
      <c r="E241" s="12">
        <v>14</v>
      </c>
      <c r="F241" s="12">
        <v>1082</v>
      </c>
      <c r="G241" s="12">
        <v>1241</v>
      </c>
      <c r="H241" s="12">
        <v>21</v>
      </c>
      <c r="I241" s="12">
        <v>33</v>
      </c>
      <c r="J241" s="12">
        <v>14</v>
      </c>
      <c r="K241" s="17">
        <v>20</v>
      </c>
    </row>
    <row r="242" spans="1:11" x14ac:dyDescent="0.25">
      <c r="A242" s="6">
        <v>8</v>
      </c>
      <c r="B242" s="1" t="s">
        <v>680</v>
      </c>
      <c r="C242" s="1" t="s">
        <v>678</v>
      </c>
      <c r="D242" s="12" t="s">
        <v>0</v>
      </c>
      <c r="E242" s="12">
        <v>13</v>
      </c>
      <c r="F242" s="12">
        <v>888</v>
      </c>
      <c r="G242" s="12">
        <v>1050</v>
      </c>
      <c r="H242" s="12">
        <v>15</v>
      </c>
      <c r="I242" s="12">
        <v>31</v>
      </c>
      <c r="J242" s="12">
        <v>11</v>
      </c>
      <c r="K242" s="17">
        <v>20</v>
      </c>
    </row>
    <row r="243" spans="1:11" x14ac:dyDescent="0.25">
      <c r="A243" s="6">
        <v>9</v>
      </c>
      <c r="B243" s="1" t="s">
        <v>679</v>
      </c>
      <c r="C243" s="1" t="s">
        <v>678</v>
      </c>
      <c r="D243" s="12" t="s">
        <v>0</v>
      </c>
      <c r="E243" s="12">
        <v>14</v>
      </c>
      <c r="F243" s="12">
        <v>965</v>
      </c>
      <c r="G243" s="12">
        <v>1211</v>
      </c>
      <c r="H243" s="12">
        <v>16</v>
      </c>
      <c r="I243" s="12">
        <v>36</v>
      </c>
      <c r="J243" s="12">
        <v>11</v>
      </c>
      <c r="K243" s="17">
        <v>17</v>
      </c>
    </row>
    <row r="244" spans="1:11" x14ac:dyDescent="0.25">
      <c r="A244" s="6"/>
      <c r="D244" s="6"/>
      <c r="E244" s="6"/>
      <c r="F244" s="6"/>
      <c r="G244" s="6"/>
      <c r="H244" s="6"/>
      <c r="I244" s="6"/>
      <c r="J244" s="6"/>
    </row>
    <row r="245" spans="1:11" x14ac:dyDescent="0.25">
      <c r="A245" s="6"/>
      <c r="D245" s="6"/>
      <c r="E245" s="6"/>
      <c r="F245" s="6"/>
      <c r="G245" s="6"/>
      <c r="H245" s="6"/>
      <c r="I245" s="6"/>
      <c r="J245" s="6"/>
    </row>
    <row r="246" spans="1:11" x14ac:dyDescent="0.25">
      <c r="A246" s="6">
        <v>1</v>
      </c>
      <c r="B246" s="3" t="s">
        <v>677</v>
      </c>
      <c r="C246" s="3" t="s">
        <v>669</v>
      </c>
      <c r="D246" s="10" t="s">
        <v>0</v>
      </c>
      <c r="E246" s="10">
        <v>12</v>
      </c>
      <c r="F246" s="10">
        <v>1019</v>
      </c>
      <c r="G246" s="10">
        <v>802</v>
      </c>
      <c r="H246" s="10">
        <v>33</v>
      </c>
      <c r="I246" s="10">
        <v>10</v>
      </c>
      <c r="J246" s="10">
        <v>31</v>
      </c>
    </row>
    <row r="247" spans="1:11" x14ac:dyDescent="0.25">
      <c r="A247" s="6">
        <v>2</v>
      </c>
      <c r="B247" s="3" t="s">
        <v>676</v>
      </c>
      <c r="C247" s="3" t="s">
        <v>669</v>
      </c>
      <c r="D247" s="10" t="s">
        <v>0</v>
      </c>
      <c r="E247" s="10">
        <v>12</v>
      </c>
      <c r="F247" s="10">
        <v>1065</v>
      </c>
      <c r="G247" s="10">
        <v>923</v>
      </c>
      <c r="H247" s="10">
        <v>34</v>
      </c>
      <c r="I247" s="10">
        <v>13</v>
      </c>
      <c r="J247" s="10">
        <v>29</v>
      </c>
      <c r="K247" s="17">
        <v>35</v>
      </c>
    </row>
    <row r="248" spans="1:11" x14ac:dyDescent="0.25">
      <c r="A248" s="6">
        <v>3</v>
      </c>
      <c r="B248" t="s">
        <v>675</v>
      </c>
      <c r="C248" t="s">
        <v>669</v>
      </c>
      <c r="D248" s="6" t="s">
        <v>0</v>
      </c>
      <c r="E248" s="6">
        <v>12</v>
      </c>
      <c r="F248" s="6">
        <v>1022</v>
      </c>
      <c r="G248" s="6">
        <v>1023</v>
      </c>
      <c r="H248" s="6">
        <v>26</v>
      </c>
      <c r="I248" s="6">
        <v>21</v>
      </c>
      <c r="J248" s="6">
        <v>21</v>
      </c>
      <c r="K248" s="17">
        <v>27</v>
      </c>
    </row>
    <row r="249" spans="1:11" x14ac:dyDescent="0.25">
      <c r="A249" s="6">
        <v>4</v>
      </c>
      <c r="B249" t="s">
        <v>674</v>
      </c>
      <c r="C249" t="s">
        <v>669</v>
      </c>
      <c r="D249" s="6" t="s">
        <v>0</v>
      </c>
      <c r="E249" s="6">
        <v>12</v>
      </c>
      <c r="F249" s="6">
        <v>1023</v>
      </c>
      <c r="G249" s="6">
        <v>1040</v>
      </c>
      <c r="H249" s="6">
        <v>22</v>
      </c>
      <c r="I249" s="6">
        <v>27</v>
      </c>
      <c r="J249" s="6">
        <v>16</v>
      </c>
    </row>
    <row r="250" spans="1:11" x14ac:dyDescent="0.25">
      <c r="A250" s="6">
        <v>5</v>
      </c>
      <c r="B250" t="s">
        <v>673</v>
      </c>
      <c r="C250" t="s">
        <v>669</v>
      </c>
      <c r="D250" s="6" t="s">
        <v>0</v>
      </c>
      <c r="E250" s="6">
        <v>12</v>
      </c>
      <c r="F250" s="6">
        <v>927</v>
      </c>
      <c r="G250" s="6">
        <v>976</v>
      </c>
      <c r="H250" s="6">
        <v>20</v>
      </c>
      <c r="I250" s="6">
        <v>24</v>
      </c>
      <c r="J250" s="6">
        <v>15</v>
      </c>
    </row>
    <row r="251" spans="1:11" x14ac:dyDescent="0.25">
      <c r="A251" s="6">
        <v>6</v>
      </c>
      <c r="B251" t="s">
        <v>672</v>
      </c>
      <c r="C251" t="s">
        <v>669</v>
      </c>
      <c r="D251" s="6" t="s">
        <v>0</v>
      </c>
      <c r="E251" s="6">
        <v>12</v>
      </c>
      <c r="F251" s="6">
        <v>952</v>
      </c>
      <c r="G251" s="6">
        <v>1035</v>
      </c>
      <c r="H251" s="6">
        <v>20</v>
      </c>
      <c r="I251" s="6">
        <v>30</v>
      </c>
      <c r="J251" s="6">
        <v>12</v>
      </c>
    </row>
    <row r="252" spans="1:11" x14ac:dyDescent="0.25">
      <c r="A252" s="6">
        <v>7</v>
      </c>
      <c r="B252" s="1" t="s">
        <v>671</v>
      </c>
      <c r="C252" s="1" t="s">
        <v>669</v>
      </c>
      <c r="D252" s="12" t="s">
        <v>0</v>
      </c>
      <c r="E252" s="12">
        <v>12</v>
      </c>
      <c r="F252" s="12">
        <v>929</v>
      </c>
      <c r="G252" s="12">
        <v>1009</v>
      </c>
      <c r="H252" s="12">
        <v>17</v>
      </c>
      <c r="I252" s="12">
        <v>30</v>
      </c>
      <c r="J252" s="12">
        <v>11</v>
      </c>
      <c r="K252" s="17">
        <v>17</v>
      </c>
    </row>
    <row r="253" spans="1:11" x14ac:dyDescent="0.25">
      <c r="A253" s="6">
        <v>8</v>
      </c>
      <c r="B253" s="1" t="s">
        <v>670</v>
      </c>
      <c r="C253" s="1" t="s">
        <v>669</v>
      </c>
      <c r="D253" s="12" t="s">
        <v>0</v>
      </c>
      <c r="E253" s="12">
        <v>12</v>
      </c>
      <c r="F253" s="12">
        <v>878</v>
      </c>
      <c r="G253" s="12">
        <v>1007</v>
      </c>
      <c r="H253" s="12">
        <v>14</v>
      </c>
      <c r="I253" s="12">
        <v>31</v>
      </c>
      <c r="J253" s="12">
        <v>9</v>
      </c>
      <c r="K253" s="17">
        <v>15</v>
      </c>
    </row>
    <row r="254" spans="1:11" x14ac:dyDescent="0.25">
      <c r="A254" s="6"/>
      <c r="D254" s="6"/>
      <c r="E254" s="6"/>
      <c r="F254" s="6"/>
      <c r="G254" s="6"/>
      <c r="H254" s="6"/>
      <c r="I254" s="6"/>
      <c r="J254" s="6"/>
    </row>
    <row r="255" spans="1:11" x14ac:dyDescent="0.25">
      <c r="A255" s="6"/>
      <c r="D255" s="6"/>
      <c r="E255" s="6"/>
      <c r="F255" s="6"/>
      <c r="G255" s="6"/>
      <c r="H255" s="6"/>
      <c r="I255" s="6"/>
      <c r="J255" s="6"/>
    </row>
    <row r="256" spans="1:11" x14ac:dyDescent="0.25">
      <c r="A256" s="6">
        <v>1</v>
      </c>
      <c r="B256" s="2" t="s">
        <v>646</v>
      </c>
      <c r="C256" s="2" t="s">
        <v>637</v>
      </c>
      <c r="D256" s="13" t="s">
        <v>0</v>
      </c>
      <c r="E256" s="13">
        <v>13</v>
      </c>
      <c r="F256" s="13">
        <v>1088</v>
      </c>
      <c r="G256" s="13">
        <v>777</v>
      </c>
      <c r="H256" s="13">
        <v>39</v>
      </c>
      <c r="I256" s="13">
        <v>6</v>
      </c>
      <c r="J256" s="13">
        <v>39</v>
      </c>
    </row>
    <row r="257" spans="1:11" x14ac:dyDescent="0.25">
      <c r="A257" s="6">
        <v>2</v>
      </c>
      <c r="B257" t="s">
        <v>645</v>
      </c>
      <c r="C257" t="s">
        <v>637</v>
      </c>
      <c r="D257" s="6" t="s">
        <v>0</v>
      </c>
      <c r="E257" s="6">
        <v>13</v>
      </c>
      <c r="F257" s="6">
        <v>1133</v>
      </c>
      <c r="G257" s="6">
        <v>936</v>
      </c>
      <c r="H257" s="6">
        <v>35</v>
      </c>
      <c r="I257" s="6">
        <v>15</v>
      </c>
      <c r="J257" s="6">
        <v>29</v>
      </c>
      <c r="K257" s="17">
        <v>38</v>
      </c>
    </row>
    <row r="258" spans="1:11" x14ac:dyDescent="0.25">
      <c r="A258" s="6">
        <v>3</v>
      </c>
      <c r="B258" t="s">
        <v>644</v>
      </c>
      <c r="C258" t="s">
        <v>637</v>
      </c>
      <c r="D258" s="6" t="s">
        <v>0</v>
      </c>
      <c r="E258" s="6">
        <v>14</v>
      </c>
      <c r="F258" s="6">
        <v>1142</v>
      </c>
      <c r="G258" s="6">
        <v>966</v>
      </c>
      <c r="H258" s="6">
        <v>32</v>
      </c>
      <c r="I258" s="6">
        <v>18</v>
      </c>
      <c r="J258" s="6">
        <v>28</v>
      </c>
      <c r="K258" s="17">
        <v>34</v>
      </c>
    </row>
    <row r="259" spans="1:11" x14ac:dyDescent="0.25">
      <c r="A259" s="6">
        <v>4</v>
      </c>
      <c r="B259" t="s">
        <v>643</v>
      </c>
      <c r="C259" t="s">
        <v>637</v>
      </c>
      <c r="D259" s="6" t="s">
        <v>0</v>
      </c>
      <c r="E259" s="6">
        <v>13</v>
      </c>
      <c r="F259" s="6">
        <v>1038</v>
      </c>
      <c r="G259" s="6">
        <v>872</v>
      </c>
      <c r="H259" s="6">
        <v>30</v>
      </c>
      <c r="I259" s="6">
        <v>16</v>
      </c>
      <c r="J259" s="6">
        <v>27</v>
      </c>
    </row>
    <row r="260" spans="1:11" x14ac:dyDescent="0.25">
      <c r="A260" s="6">
        <v>5</v>
      </c>
      <c r="B260" t="s">
        <v>642</v>
      </c>
      <c r="C260" t="s">
        <v>637</v>
      </c>
      <c r="D260" s="6" t="s">
        <v>0</v>
      </c>
      <c r="E260" s="6">
        <v>14</v>
      </c>
      <c r="F260" s="6">
        <v>1100</v>
      </c>
      <c r="G260" s="6">
        <v>1079</v>
      </c>
      <c r="H260" s="6">
        <v>27</v>
      </c>
      <c r="I260" s="6">
        <v>25</v>
      </c>
      <c r="J260" s="6">
        <v>21</v>
      </c>
    </row>
    <row r="261" spans="1:11" x14ac:dyDescent="0.25">
      <c r="A261" s="6">
        <v>6</v>
      </c>
      <c r="B261" t="s">
        <v>641</v>
      </c>
      <c r="C261" t="s">
        <v>637</v>
      </c>
      <c r="D261" s="6" t="s">
        <v>0</v>
      </c>
      <c r="E261" s="6">
        <v>13</v>
      </c>
      <c r="F261" s="6">
        <v>1053</v>
      </c>
      <c r="G261" s="6">
        <v>1014</v>
      </c>
      <c r="H261" s="6">
        <v>27</v>
      </c>
      <c r="I261" s="6">
        <v>23</v>
      </c>
      <c r="J261" s="6">
        <v>21</v>
      </c>
    </row>
    <row r="262" spans="1:11" x14ac:dyDescent="0.25">
      <c r="A262" s="6">
        <v>7</v>
      </c>
      <c r="B262" s="5" t="s">
        <v>640</v>
      </c>
      <c r="C262" s="5" t="s">
        <v>637</v>
      </c>
      <c r="D262" s="14" t="s">
        <v>0</v>
      </c>
      <c r="E262" s="14">
        <v>14</v>
      </c>
      <c r="F262" s="14">
        <v>863</v>
      </c>
      <c r="G262" s="14">
        <v>1086</v>
      </c>
      <c r="H262" s="14">
        <v>11</v>
      </c>
      <c r="I262" s="14">
        <v>36</v>
      </c>
      <c r="J262" s="14">
        <v>8</v>
      </c>
      <c r="K262" s="17">
        <v>14</v>
      </c>
    </row>
    <row r="263" spans="1:11" x14ac:dyDescent="0.25">
      <c r="A263" s="6">
        <v>8</v>
      </c>
      <c r="B263" s="5" t="s">
        <v>639</v>
      </c>
      <c r="C263" s="5" t="s">
        <v>637</v>
      </c>
      <c r="D263" s="14" t="s">
        <v>0</v>
      </c>
      <c r="E263" s="14">
        <v>13</v>
      </c>
      <c r="F263" s="14">
        <v>754</v>
      </c>
      <c r="G263" s="14">
        <v>1056</v>
      </c>
      <c r="H263" s="14">
        <v>9</v>
      </c>
      <c r="I263" s="14">
        <v>36</v>
      </c>
      <c r="J263" s="14">
        <v>6</v>
      </c>
      <c r="K263" s="17">
        <v>15</v>
      </c>
    </row>
    <row r="264" spans="1:11" x14ac:dyDescent="0.25">
      <c r="A264" s="6">
        <v>9</v>
      </c>
      <c r="B264" s="5" t="s">
        <v>638</v>
      </c>
      <c r="C264" s="5" t="s">
        <v>637</v>
      </c>
      <c r="D264" s="14" t="s">
        <v>0</v>
      </c>
      <c r="E264" s="14">
        <v>13</v>
      </c>
      <c r="F264" s="14">
        <v>667</v>
      </c>
      <c r="G264" s="14">
        <v>1052</v>
      </c>
      <c r="H264" s="14">
        <v>4</v>
      </c>
      <c r="I264" s="14">
        <v>39</v>
      </c>
      <c r="J264" s="14">
        <v>1</v>
      </c>
      <c r="K264" s="17">
        <v>10</v>
      </c>
    </row>
    <row r="265" spans="1:11" x14ac:dyDescent="0.25">
      <c r="A265" s="6"/>
      <c r="D265" s="6"/>
      <c r="E265" s="6"/>
      <c r="F265" s="6"/>
      <c r="G265" s="6"/>
      <c r="H265" s="6"/>
      <c r="I265" s="6"/>
      <c r="J265" s="6"/>
    </row>
    <row r="266" spans="1:11" x14ac:dyDescent="0.25">
      <c r="A266" s="6"/>
      <c r="D266" s="6"/>
      <c r="E266" s="6"/>
      <c r="F266" s="6"/>
      <c r="G266" s="6"/>
      <c r="H266" s="6"/>
      <c r="I266" s="6"/>
      <c r="J266" s="6"/>
    </row>
    <row r="267" spans="1:11" x14ac:dyDescent="0.25">
      <c r="A267" s="6">
        <v>1</v>
      </c>
      <c r="B267" s="2" t="s">
        <v>636</v>
      </c>
      <c r="C267" s="2" t="s">
        <v>629</v>
      </c>
      <c r="D267" s="13" t="s">
        <v>0</v>
      </c>
      <c r="E267" s="13">
        <v>10</v>
      </c>
      <c r="F267" s="13">
        <v>829</v>
      </c>
      <c r="G267" s="13">
        <v>633</v>
      </c>
      <c r="H267" s="13">
        <v>30</v>
      </c>
      <c r="I267" s="13">
        <v>6</v>
      </c>
      <c r="J267" s="13">
        <v>29</v>
      </c>
    </row>
    <row r="268" spans="1:11" x14ac:dyDescent="0.25">
      <c r="A268" s="6">
        <v>2</v>
      </c>
      <c r="B268" t="s">
        <v>635</v>
      </c>
      <c r="C268" t="s">
        <v>629</v>
      </c>
      <c r="D268" s="6" t="s">
        <v>0</v>
      </c>
      <c r="E268" s="6">
        <v>9</v>
      </c>
      <c r="F268" s="6">
        <v>729</v>
      </c>
      <c r="G268" s="6">
        <v>609</v>
      </c>
      <c r="H268" s="6">
        <v>23</v>
      </c>
      <c r="I268" s="6">
        <v>10</v>
      </c>
      <c r="J268" s="6">
        <v>20</v>
      </c>
      <c r="K268" s="17">
        <v>23</v>
      </c>
    </row>
    <row r="269" spans="1:11" x14ac:dyDescent="0.25">
      <c r="A269" s="6">
        <v>3</v>
      </c>
      <c r="B269" t="s">
        <v>634</v>
      </c>
      <c r="C269" t="s">
        <v>629</v>
      </c>
      <c r="D269" s="6" t="s">
        <v>0</v>
      </c>
      <c r="E269" s="6">
        <v>8</v>
      </c>
      <c r="F269" s="6">
        <v>621</v>
      </c>
      <c r="G269" s="6">
        <v>573</v>
      </c>
      <c r="H269" s="6">
        <v>16</v>
      </c>
      <c r="I269" s="6">
        <v>12</v>
      </c>
      <c r="J269" s="6">
        <v>14</v>
      </c>
    </row>
    <row r="270" spans="1:11" x14ac:dyDescent="0.25">
      <c r="A270" s="6">
        <v>4</v>
      </c>
      <c r="B270" t="s">
        <v>633</v>
      </c>
      <c r="C270" t="s">
        <v>629</v>
      </c>
      <c r="D270" s="6" t="s">
        <v>0</v>
      </c>
      <c r="E270" s="6">
        <v>8</v>
      </c>
      <c r="F270" s="6">
        <v>547</v>
      </c>
      <c r="G270" s="6">
        <v>618</v>
      </c>
      <c r="H270" s="6">
        <v>10</v>
      </c>
      <c r="I270" s="6">
        <v>18</v>
      </c>
      <c r="J270" s="6">
        <v>9</v>
      </c>
    </row>
    <row r="271" spans="1:11" x14ac:dyDescent="0.25">
      <c r="A271" s="6">
        <v>5</v>
      </c>
      <c r="B271" t="s">
        <v>632</v>
      </c>
      <c r="C271" t="s">
        <v>629</v>
      </c>
      <c r="D271" s="6" t="s">
        <v>0</v>
      </c>
      <c r="E271" s="6">
        <v>8</v>
      </c>
      <c r="F271" s="6">
        <v>527</v>
      </c>
      <c r="G271" s="6">
        <v>633</v>
      </c>
      <c r="H271" s="6">
        <v>8</v>
      </c>
      <c r="I271" s="6">
        <v>20</v>
      </c>
      <c r="J271" s="6">
        <v>5</v>
      </c>
    </row>
    <row r="272" spans="1:11" x14ac:dyDescent="0.25">
      <c r="A272" s="6">
        <v>6</v>
      </c>
      <c r="B272" s="5" t="s">
        <v>631</v>
      </c>
      <c r="C272" s="5" t="s">
        <v>629</v>
      </c>
      <c r="D272" s="14" t="s">
        <v>0</v>
      </c>
      <c r="E272" s="14">
        <v>9</v>
      </c>
      <c r="F272" s="14">
        <v>587</v>
      </c>
      <c r="G272" s="14">
        <v>774</v>
      </c>
      <c r="H272" s="14">
        <v>6</v>
      </c>
      <c r="I272" s="14">
        <v>27</v>
      </c>
      <c r="J272" s="14">
        <v>1</v>
      </c>
      <c r="K272" s="17">
        <v>4</v>
      </c>
    </row>
    <row r="273" spans="1:11" x14ac:dyDescent="0.25">
      <c r="A273" s="6">
        <v>7</v>
      </c>
      <c r="B273" s="5" t="s">
        <v>630</v>
      </c>
      <c r="C273" s="5" t="s">
        <v>629</v>
      </c>
      <c r="D273" s="14" t="s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</row>
    <row r="274" spans="1:11" x14ac:dyDescent="0.25">
      <c r="A274" s="6"/>
      <c r="D274" s="6"/>
      <c r="E274" s="6"/>
      <c r="F274" s="6"/>
      <c r="G274" s="6"/>
      <c r="H274" s="6"/>
      <c r="I274" s="6"/>
      <c r="J274" s="6"/>
    </row>
    <row r="275" spans="1:11" x14ac:dyDescent="0.25">
      <c r="A275" s="6"/>
      <c r="D275" s="6"/>
      <c r="E275" s="6"/>
      <c r="F275" s="6"/>
      <c r="G275" s="6"/>
      <c r="H275" s="6"/>
      <c r="I275" s="6"/>
      <c r="J275" s="6"/>
    </row>
    <row r="276" spans="1:11" x14ac:dyDescent="0.25">
      <c r="A276" s="6">
        <v>1</v>
      </c>
      <c r="B276" s="3" t="s">
        <v>628</v>
      </c>
      <c r="C276" s="3" t="s">
        <v>620</v>
      </c>
      <c r="D276" s="10" t="s">
        <v>0</v>
      </c>
      <c r="E276" s="10">
        <v>12</v>
      </c>
      <c r="F276" s="10">
        <v>1052</v>
      </c>
      <c r="G276" s="10">
        <v>790</v>
      </c>
      <c r="H276" s="10">
        <v>35</v>
      </c>
      <c r="I276" s="10">
        <v>11</v>
      </c>
      <c r="J276" s="10">
        <v>33</v>
      </c>
    </row>
    <row r="277" spans="1:11" x14ac:dyDescent="0.25">
      <c r="A277" s="6">
        <v>2</v>
      </c>
      <c r="B277" s="3" t="s">
        <v>627</v>
      </c>
      <c r="C277" s="3" t="s">
        <v>620</v>
      </c>
      <c r="D277" s="10" t="s">
        <v>0</v>
      </c>
      <c r="E277" s="10">
        <v>12</v>
      </c>
      <c r="F277" s="10">
        <v>1046</v>
      </c>
      <c r="G277" s="10">
        <v>787</v>
      </c>
      <c r="H277" s="10">
        <v>33</v>
      </c>
      <c r="I277" s="10">
        <v>11</v>
      </c>
      <c r="J277" s="10">
        <v>31</v>
      </c>
      <c r="K277" s="17">
        <v>37</v>
      </c>
    </row>
    <row r="278" spans="1:11" x14ac:dyDescent="0.25">
      <c r="A278" s="6">
        <v>3</v>
      </c>
      <c r="B278" s="3" t="s">
        <v>626</v>
      </c>
      <c r="C278" s="3" t="s">
        <v>620</v>
      </c>
      <c r="D278" s="10" t="s">
        <v>0</v>
      </c>
      <c r="E278" s="10">
        <v>12</v>
      </c>
      <c r="F278" s="10">
        <v>1002</v>
      </c>
      <c r="G278" s="10">
        <v>812</v>
      </c>
      <c r="H278" s="10">
        <v>33</v>
      </c>
      <c r="I278" s="10">
        <v>11</v>
      </c>
      <c r="J278" s="10">
        <v>29</v>
      </c>
      <c r="K278" s="17">
        <v>35</v>
      </c>
    </row>
    <row r="279" spans="1:11" x14ac:dyDescent="0.25">
      <c r="A279" s="6">
        <v>4</v>
      </c>
      <c r="B279" t="s">
        <v>625</v>
      </c>
      <c r="C279" t="s">
        <v>620</v>
      </c>
      <c r="D279" s="6" t="s">
        <v>0</v>
      </c>
      <c r="E279" s="6">
        <v>12</v>
      </c>
      <c r="F279" s="6">
        <v>959</v>
      </c>
      <c r="G279" s="6">
        <v>858</v>
      </c>
      <c r="H279" s="6">
        <v>24</v>
      </c>
      <c r="I279" s="6">
        <v>19</v>
      </c>
      <c r="J279" s="6">
        <v>20</v>
      </c>
    </row>
    <row r="280" spans="1:11" x14ac:dyDescent="0.25">
      <c r="A280" s="6">
        <v>5</v>
      </c>
      <c r="B280" t="s">
        <v>624</v>
      </c>
      <c r="C280" t="s">
        <v>620</v>
      </c>
      <c r="D280" s="6" t="s">
        <v>0</v>
      </c>
      <c r="E280" s="6">
        <v>12</v>
      </c>
      <c r="F280" s="6">
        <v>769</v>
      </c>
      <c r="G280" s="6">
        <v>876</v>
      </c>
      <c r="H280" s="6">
        <v>16</v>
      </c>
      <c r="I280" s="6">
        <v>26</v>
      </c>
      <c r="J280" s="6">
        <v>12</v>
      </c>
    </row>
    <row r="281" spans="1:11" x14ac:dyDescent="0.25">
      <c r="A281" s="6">
        <v>6</v>
      </c>
      <c r="B281" t="s">
        <v>623</v>
      </c>
      <c r="C281" t="s">
        <v>620</v>
      </c>
      <c r="D281" s="6" t="s">
        <v>0</v>
      </c>
      <c r="E281" s="6">
        <v>12</v>
      </c>
      <c r="F281" s="6">
        <v>950</v>
      </c>
      <c r="G281" s="6">
        <v>1008</v>
      </c>
      <c r="H281" s="6">
        <v>18</v>
      </c>
      <c r="I281" s="6">
        <v>29</v>
      </c>
      <c r="J281" s="6">
        <v>11</v>
      </c>
    </row>
    <row r="282" spans="1:11" x14ac:dyDescent="0.25">
      <c r="A282" s="6">
        <v>7</v>
      </c>
      <c r="B282" s="1" t="s">
        <v>622</v>
      </c>
      <c r="C282" s="1" t="s">
        <v>620</v>
      </c>
      <c r="D282" s="12" t="s">
        <v>0</v>
      </c>
      <c r="E282" s="12">
        <v>12</v>
      </c>
      <c r="F282" s="12">
        <v>786</v>
      </c>
      <c r="G282" s="12">
        <v>1009</v>
      </c>
      <c r="H282" s="12">
        <v>13</v>
      </c>
      <c r="I282" s="12">
        <v>32</v>
      </c>
      <c r="J282" s="12">
        <v>7</v>
      </c>
      <c r="K282" s="17">
        <v>13</v>
      </c>
    </row>
    <row r="283" spans="1:11" x14ac:dyDescent="0.25">
      <c r="A283" s="6">
        <v>8</v>
      </c>
      <c r="B283" s="5" t="s">
        <v>621</v>
      </c>
      <c r="C283" s="5" t="s">
        <v>620</v>
      </c>
      <c r="D283" s="14" t="s">
        <v>0</v>
      </c>
      <c r="E283" s="14">
        <v>12</v>
      </c>
      <c r="F283" s="14">
        <v>542</v>
      </c>
      <c r="G283" s="14">
        <v>966</v>
      </c>
      <c r="H283" s="14">
        <v>3</v>
      </c>
      <c r="I283" s="14">
        <v>36</v>
      </c>
      <c r="J283" s="14">
        <v>1</v>
      </c>
      <c r="K283" s="17">
        <v>7</v>
      </c>
    </row>
    <row r="284" spans="1:11" x14ac:dyDescent="0.25">
      <c r="A284" s="6"/>
      <c r="D284" s="6"/>
      <c r="E284" s="6"/>
      <c r="F284" s="6"/>
      <c r="G284" s="6"/>
      <c r="H284" s="6"/>
      <c r="I284" s="6"/>
      <c r="J284" s="6"/>
    </row>
    <row r="285" spans="1:11" x14ac:dyDescent="0.25">
      <c r="A285" s="6"/>
    </row>
    <row r="286" spans="1:11" x14ac:dyDescent="0.25">
      <c r="A286" s="6">
        <v>1</v>
      </c>
      <c r="B286" s="3" t="s">
        <v>222</v>
      </c>
      <c r="C286" s="3" t="s">
        <v>214</v>
      </c>
      <c r="D286" s="10" t="s">
        <v>0</v>
      </c>
      <c r="E286" s="10">
        <v>12</v>
      </c>
      <c r="F286" s="10">
        <v>931</v>
      </c>
      <c r="G286" s="10">
        <v>558</v>
      </c>
      <c r="H286" s="10">
        <v>36</v>
      </c>
      <c r="I286" s="10">
        <v>1</v>
      </c>
      <c r="J286" s="10">
        <v>36</v>
      </c>
    </row>
    <row r="287" spans="1:11" x14ac:dyDescent="0.25">
      <c r="A287" s="6">
        <v>2</v>
      </c>
      <c r="B287" s="3" t="s">
        <v>221</v>
      </c>
      <c r="C287" s="3" t="s">
        <v>214</v>
      </c>
      <c r="D287" s="10" t="s">
        <v>0</v>
      </c>
      <c r="E287" s="10">
        <v>12</v>
      </c>
      <c r="F287" s="10">
        <v>955</v>
      </c>
      <c r="G287" s="10">
        <v>644</v>
      </c>
      <c r="H287" s="10">
        <v>34</v>
      </c>
      <c r="I287" s="10">
        <v>5</v>
      </c>
      <c r="J287" s="10">
        <v>32</v>
      </c>
      <c r="K287" s="17">
        <v>38</v>
      </c>
    </row>
    <row r="288" spans="1:11" x14ac:dyDescent="0.25">
      <c r="A288" s="6">
        <v>3</v>
      </c>
      <c r="B288" t="s">
        <v>220</v>
      </c>
      <c r="C288" t="s">
        <v>214</v>
      </c>
      <c r="D288" s="6" t="s">
        <v>0</v>
      </c>
      <c r="E288" s="6">
        <v>12</v>
      </c>
      <c r="F288" s="6">
        <v>915</v>
      </c>
      <c r="G288" s="6">
        <v>716</v>
      </c>
      <c r="H288" s="6">
        <v>26</v>
      </c>
      <c r="I288" s="6">
        <v>14</v>
      </c>
      <c r="J288" s="6">
        <v>25</v>
      </c>
      <c r="K288" s="17">
        <v>31</v>
      </c>
    </row>
    <row r="289" spans="1:11" x14ac:dyDescent="0.25">
      <c r="A289" s="6">
        <v>4</v>
      </c>
      <c r="B289" t="s">
        <v>218</v>
      </c>
      <c r="C289" t="s">
        <v>214</v>
      </c>
      <c r="D289" s="6" t="s">
        <v>0</v>
      </c>
      <c r="E289" s="6">
        <v>12</v>
      </c>
      <c r="F289" s="6">
        <v>829</v>
      </c>
      <c r="G289" s="6">
        <v>849</v>
      </c>
      <c r="H289" s="6">
        <v>20</v>
      </c>
      <c r="I289" s="6">
        <v>22</v>
      </c>
      <c r="J289" s="6">
        <v>14</v>
      </c>
    </row>
    <row r="290" spans="1:11" x14ac:dyDescent="0.25">
      <c r="A290" s="6">
        <v>5</v>
      </c>
      <c r="B290" t="s">
        <v>219</v>
      </c>
      <c r="C290" t="s">
        <v>214</v>
      </c>
      <c r="D290" s="6" t="s">
        <v>0</v>
      </c>
      <c r="E290" s="6">
        <v>12</v>
      </c>
      <c r="F290" s="6">
        <v>868</v>
      </c>
      <c r="G290" s="6">
        <v>903</v>
      </c>
      <c r="H290" s="6">
        <v>20</v>
      </c>
      <c r="I290" s="6">
        <v>23</v>
      </c>
      <c r="J290" s="6">
        <v>17</v>
      </c>
    </row>
    <row r="291" spans="1:11" x14ac:dyDescent="0.25">
      <c r="A291" s="6">
        <v>6</v>
      </c>
      <c r="B291" t="s">
        <v>217</v>
      </c>
      <c r="C291" t="s">
        <v>214</v>
      </c>
      <c r="D291" s="6" t="s">
        <v>0</v>
      </c>
      <c r="E291" s="6">
        <v>12</v>
      </c>
      <c r="F291" s="6">
        <v>801</v>
      </c>
      <c r="G291" s="6">
        <v>878</v>
      </c>
      <c r="H291" s="6">
        <v>13</v>
      </c>
      <c r="I291" s="6">
        <v>29</v>
      </c>
      <c r="J291" s="6">
        <v>9</v>
      </c>
    </row>
    <row r="292" spans="1:11" x14ac:dyDescent="0.25">
      <c r="A292" s="6">
        <v>7</v>
      </c>
      <c r="B292" s="1" t="s">
        <v>216</v>
      </c>
      <c r="C292" s="1" t="s">
        <v>214</v>
      </c>
      <c r="D292" s="12" t="s">
        <v>0</v>
      </c>
      <c r="E292" s="12">
        <v>12</v>
      </c>
      <c r="F292" s="12">
        <v>692</v>
      </c>
      <c r="G292" s="12">
        <v>916</v>
      </c>
      <c r="H292" s="12">
        <v>11</v>
      </c>
      <c r="I292" s="12">
        <v>31</v>
      </c>
      <c r="J292" s="12">
        <v>8</v>
      </c>
      <c r="K292" s="17">
        <v>14</v>
      </c>
    </row>
    <row r="293" spans="1:11" x14ac:dyDescent="0.25">
      <c r="A293" s="6">
        <v>8</v>
      </c>
      <c r="B293" s="5" t="s">
        <v>215</v>
      </c>
      <c r="C293" s="5" t="s">
        <v>214</v>
      </c>
      <c r="D293" s="14" t="s">
        <v>0</v>
      </c>
      <c r="E293" s="14">
        <v>12</v>
      </c>
      <c r="F293" s="14">
        <v>394</v>
      </c>
      <c r="G293" s="14">
        <v>921</v>
      </c>
      <c r="H293" s="14">
        <v>1</v>
      </c>
      <c r="I293" s="14">
        <v>36</v>
      </c>
      <c r="J293" s="14">
        <v>0</v>
      </c>
      <c r="K293" s="17">
        <v>6</v>
      </c>
    </row>
    <row r="294" spans="1:11" x14ac:dyDescent="0.25">
      <c r="A294" s="6"/>
      <c r="D294" s="6"/>
      <c r="E294" s="6"/>
      <c r="F294" s="6"/>
      <c r="G294" s="6"/>
      <c r="H294" s="6"/>
      <c r="I294" s="6"/>
      <c r="J294" s="6"/>
    </row>
    <row r="295" spans="1:11" x14ac:dyDescent="0.25">
      <c r="A295" s="6"/>
      <c r="D295" s="6"/>
      <c r="E295" s="6"/>
      <c r="F295" s="6"/>
      <c r="G295" s="6"/>
      <c r="H295" s="6"/>
      <c r="I295" s="6"/>
      <c r="J295" s="6"/>
    </row>
    <row r="296" spans="1:11" x14ac:dyDescent="0.25">
      <c r="A296" s="6">
        <v>1</v>
      </c>
      <c r="B296" s="3" t="s">
        <v>230</v>
      </c>
      <c r="C296" s="3" t="s">
        <v>223</v>
      </c>
      <c r="D296" s="10" t="s">
        <v>0</v>
      </c>
      <c r="E296" s="10">
        <v>10</v>
      </c>
      <c r="F296" s="10">
        <v>827</v>
      </c>
      <c r="G296" s="10">
        <v>639</v>
      </c>
      <c r="H296" s="10">
        <v>28</v>
      </c>
      <c r="I296" s="10">
        <v>7</v>
      </c>
      <c r="J296" s="10">
        <v>26</v>
      </c>
    </row>
    <row r="297" spans="1:11" x14ac:dyDescent="0.25">
      <c r="A297" s="6">
        <v>2</v>
      </c>
      <c r="B297" s="3" t="s">
        <v>229</v>
      </c>
      <c r="C297" s="3" t="s">
        <v>223</v>
      </c>
      <c r="D297" s="10" t="s">
        <v>0</v>
      </c>
      <c r="E297" s="10">
        <v>11</v>
      </c>
      <c r="F297" s="10">
        <v>847</v>
      </c>
      <c r="G297" s="10">
        <v>656</v>
      </c>
      <c r="H297" s="10">
        <v>26</v>
      </c>
      <c r="I297" s="10">
        <v>11</v>
      </c>
      <c r="J297" s="10">
        <v>24</v>
      </c>
      <c r="K297" s="17">
        <v>27</v>
      </c>
    </row>
    <row r="298" spans="1:11" x14ac:dyDescent="0.25">
      <c r="A298" s="6">
        <v>3</v>
      </c>
      <c r="B298" s="3" t="s">
        <v>228</v>
      </c>
      <c r="C298" s="3" t="s">
        <v>223</v>
      </c>
      <c r="D298" s="10" t="s">
        <v>0</v>
      </c>
      <c r="E298" s="10">
        <v>10</v>
      </c>
      <c r="F298" s="10">
        <v>808</v>
      </c>
      <c r="G298" s="10">
        <v>755</v>
      </c>
      <c r="H298" s="10">
        <v>25</v>
      </c>
      <c r="I298" s="10">
        <v>14</v>
      </c>
      <c r="J298" s="10">
        <v>21</v>
      </c>
      <c r="K298" s="17">
        <v>27</v>
      </c>
    </row>
    <row r="299" spans="1:11" x14ac:dyDescent="0.25">
      <c r="A299" s="6">
        <v>4</v>
      </c>
      <c r="B299" t="s">
        <v>227</v>
      </c>
      <c r="C299" t="s">
        <v>223</v>
      </c>
      <c r="D299" s="6" t="s">
        <v>0</v>
      </c>
      <c r="E299" s="6">
        <v>10</v>
      </c>
      <c r="F299" s="6">
        <v>824</v>
      </c>
      <c r="G299" s="6">
        <v>713</v>
      </c>
      <c r="H299" s="6">
        <v>23</v>
      </c>
      <c r="I299" s="6">
        <v>15</v>
      </c>
      <c r="J299" s="6">
        <v>19</v>
      </c>
      <c r="K299" s="17">
        <v>25</v>
      </c>
    </row>
    <row r="300" spans="1:11" x14ac:dyDescent="0.25">
      <c r="A300" s="6">
        <v>5</v>
      </c>
      <c r="B300" t="s">
        <v>226</v>
      </c>
      <c r="C300" t="s">
        <v>223</v>
      </c>
      <c r="D300" s="6" t="s">
        <v>0</v>
      </c>
      <c r="E300" s="6">
        <v>11</v>
      </c>
      <c r="F300" s="6">
        <v>804</v>
      </c>
      <c r="G300" s="6">
        <v>804</v>
      </c>
      <c r="H300" s="6">
        <v>16</v>
      </c>
      <c r="I300" s="6">
        <v>22</v>
      </c>
      <c r="J300" s="6">
        <v>14</v>
      </c>
    </row>
    <row r="301" spans="1:11" x14ac:dyDescent="0.25">
      <c r="A301" s="6">
        <v>6</v>
      </c>
      <c r="B301" s="5" t="s">
        <v>225</v>
      </c>
      <c r="C301" s="5" t="s">
        <v>223</v>
      </c>
      <c r="D301" s="14" t="s">
        <v>0</v>
      </c>
      <c r="E301" s="14">
        <v>12</v>
      </c>
      <c r="F301" s="14">
        <v>675</v>
      </c>
      <c r="G301" s="14">
        <v>936</v>
      </c>
      <c r="H301" s="14">
        <v>6</v>
      </c>
      <c r="I301" s="14">
        <v>33</v>
      </c>
      <c r="J301" s="14">
        <v>4</v>
      </c>
      <c r="K301" s="17">
        <v>4</v>
      </c>
    </row>
    <row r="302" spans="1:11" x14ac:dyDescent="0.25">
      <c r="A302" s="6">
        <v>7</v>
      </c>
      <c r="B302" s="5" t="s">
        <v>224</v>
      </c>
      <c r="C302" s="5" t="s">
        <v>223</v>
      </c>
      <c r="D302" s="14" t="s">
        <v>0</v>
      </c>
      <c r="E302" s="14">
        <v>10</v>
      </c>
      <c r="F302" s="14">
        <v>509</v>
      </c>
      <c r="G302" s="14">
        <v>791</v>
      </c>
      <c r="H302" s="14">
        <v>5</v>
      </c>
      <c r="I302" s="14">
        <v>27</v>
      </c>
      <c r="J302" s="14">
        <v>3</v>
      </c>
      <c r="K302" s="17">
        <v>9</v>
      </c>
    </row>
    <row r="303" spans="1:11" x14ac:dyDescent="0.25">
      <c r="A303" s="6"/>
      <c r="D303" s="6"/>
      <c r="E303" s="6"/>
      <c r="F303" s="6"/>
      <c r="G303" s="6"/>
      <c r="H303" s="6"/>
      <c r="I303" s="6"/>
      <c r="J303" s="6"/>
    </row>
    <row r="304" spans="1:11" x14ac:dyDescent="0.25">
      <c r="A304" s="6"/>
      <c r="D304" s="6"/>
      <c r="E304" s="6"/>
      <c r="F304" s="6"/>
      <c r="G304" s="6"/>
      <c r="H304" s="6"/>
      <c r="I304" s="6"/>
      <c r="J304" s="6"/>
    </row>
    <row r="305" spans="1:14" x14ac:dyDescent="0.25">
      <c r="A305" s="6">
        <v>1</v>
      </c>
      <c r="B305" s="3" t="s">
        <v>213</v>
      </c>
      <c r="C305" s="3" t="s">
        <v>205</v>
      </c>
      <c r="D305" s="10" t="s">
        <v>0</v>
      </c>
      <c r="E305" s="10">
        <v>12</v>
      </c>
      <c r="F305" s="10">
        <v>1027</v>
      </c>
      <c r="G305" s="10">
        <v>831</v>
      </c>
      <c r="H305" s="10">
        <v>33</v>
      </c>
      <c r="I305" s="10">
        <v>11</v>
      </c>
      <c r="J305" s="10">
        <v>30</v>
      </c>
      <c r="K305" s="17">
        <v>30</v>
      </c>
      <c r="L305" s="17">
        <v>10</v>
      </c>
      <c r="M305" s="34" t="s">
        <v>778</v>
      </c>
      <c r="N305" s="33">
        <f>33/17</f>
        <v>1.9411764705882353</v>
      </c>
    </row>
    <row r="306" spans="1:14" x14ac:dyDescent="0.25">
      <c r="A306" s="6">
        <v>2</v>
      </c>
      <c r="B306" s="3" t="s">
        <v>212</v>
      </c>
      <c r="C306" s="3" t="s">
        <v>205</v>
      </c>
      <c r="D306" s="10" t="s">
        <v>0</v>
      </c>
      <c r="E306" s="10">
        <v>12</v>
      </c>
      <c r="F306" s="10">
        <v>1008</v>
      </c>
      <c r="G306" s="10">
        <v>869</v>
      </c>
      <c r="H306" s="10">
        <v>30</v>
      </c>
      <c r="I306" s="10">
        <v>17</v>
      </c>
      <c r="J306" s="10">
        <v>25</v>
      </c>
      <c r="K306" s="17">
        <v>31</v>
      </c>
      <c r="L306" s="8"/>
    </row>
    <row r="307" spans="1:14" x14ac:dyDescent="0.25">
      <c r="A307" s="6">
        <v>3</v>
      </c>
      <c r="B307" s="3" t="s">
        <v>211</v>
      </c>
      <c r="C307" s="3" t="s">
        <v>205</v>
      </c>
      <c r="D307" s="10" t="s">
        <v>0</v>
      </c>
      <c r="E307" s="10">
        <v>12</v>
      </c>
      <c r="F307" s="10">
        <v>944</v>
      </c>
      <c r="G307" s="10">
        <v>749</v>
      </c>
      <c r="H307" s="10">
        <v>28</v>
      </c>
      <c r="I307" s="10">
        <v>13</v>
      </c>
      <c r="J307" s="10">
        <v>25</v>
      </c>
      <c r="K307" s="17">
        <v>31</v>
      </c>
      <c r="L307" s="8"/>
    </row>
    <row r="308" spans="1:14" x14ac:dyDescent="0.25">
      <c r="A308" s="6">
        <v>4</v>
      </c>
      <c r="B308" s="27" t="s">
        <v>210</v>
      </c>
      <c r="C308" s="27" t="s">
        <v>205</v>
      </c>
      <c r="D308" s="28" t="s">
        <v>0</v>
      </c>
      <c r="E308" s="28">
        <v>12</v>
      </c>
      <c r="F308" s="28">
        <v>924</v>
      </c>
      <c r="G308" s="28">
        <v>833</v>
      </c>
      <c r="H308" s="28">
        <v>26</v>
      </c>
      <c r="I308" s="28">
        <v>16</v>
      </c>
      <c r="J308" s="28">
        <v>24</v>
      </c>
      <c r="K308" s="17">
        <v>30</v>
      </c>
      <c r="L308" s="17">
        <v>10</v>
      </c>
      <c r="M308" s="34" t="s">
        <v>779</v>
      </c>
      <c r="N308" s="33">
        <f>32/16</f>
        <v>2</v>
      </c>
    </row>
    <row r="309" spans="1:14" x14ac:dyDescent="0.25">
      <c r="A309" s="6">
        <v>5</v>
      </c>
      <c r="B309" t="s">
        <v>209</v>
      </c>
      <c r="C309" t="s">
        <v>205</v>
      </c>
      <c r="D309" s="6" t="s">
        <v>0</v>
      </c>
      <c r="E309" s="6">
        <v>12</v>
      </c>
      <c r="F309" s="6">
        <v>918</v>
      </c>
      <c r="G309" s="6">
        <v>884</v>
      </c>
      <c r="H309" s="6">
        <v>20</v>
      </c>
      <c r="I309" s="6">
        <v>22</v>
      </c>
      <c r="J309" s="6">
        <v>17</v>
      </c>
      <c r="L309" s="8"/>
    </row>
    <row r="310" spans="1:14" x14ac:dyDescent="0.25">
      <c r="A310" s="6">
        <v>6</v>
      </c>
      <c r="B310" t="s">
        <v>208</v>
      </c>
      <c r="C310" t="s">
        <v>205</v>
      </c>
      <c r="D310" s="6" t="s">
        <v>0</v>
      </c>
      <c r="E310" s="6">
        <v>12</v>
      </c>
      <c r="F310" s="6">
        <v>909</v>
      </c>
      <c r="G310" s="6">
        <v>919</v>
      </c>
      <c r="H310" s="6">
        <v>20</v>
      </c>
      <c r="I310" s="6">
        <v>24</v>
      </c>
      <c r="J310" s="6">
        <v>15</v>
      </c>
    </row>
    <row r="311" spans="1:14" x14ac:dyDescent="0.25">
      <c r="A311" s="6">
        <v>7</v>
      </c>
      <c r="B311" s="5" t="s">
        <v>207</v>
      </c>
      <c r="C311" s="5" t="s">
        <v>205</v>
      </c>
      <c r="D311" s="14" t="s">
        <v>0</v>
      </c>
      <c r="E311" s="14">
        <v>12</v>
      </c>
      <c r="F311" s="14">
        <v>783</v>
      </c>
      <c r="G311" s="14">
        <v>918</v>
      </c>
      <c r="H311" s="14">
        <v>12</v>
      </c>
      <c r="I311" s="14">
        <v>30</v>
      </c>
      <c r="J311" s="14">
        <v>8</v>
      </c>
      <c r="K311" s="17">
        <v>14</v>
      </c>
    </row>
    <row r="312" spans="1:14" x14ac:dyDescent="0.25">
      <c r="A312" s="6">
        <v>8</v>
      </c>
      <c r="B312" s="5" t="s">
        <v>206</v>
      </c>
      <c r="C312" s="5" t="s">
        <v>205</v>
      </c>
      <c r="D312" s="14" t="s">
        <v>0</v>
      </c>
      <c r="E312" s="14">
        <v>12</v>
      </c>
      <c r="F312" s="14">
        <v>390</v>
      </c>
      <c r="G312" s="14">
        <v>900</v>
      </c>
      <c r="H312" s="14">
        <v>0</v>
      </c>
      <c r="I312" s="14">
        <v>36</v>
      </c>
      <c r="J312" s="14">
        <v>0</v>
      </c>
    </row>
    <row r="313" spans="1:14" x14ac:dyDescent="0.25">
      <c r="A313" s="6"/>
      <c r="D313" s="6"/>
      <c r="E313" s="6"/>
      <c r="F313" s="6"/>
      <c r="G313" s="6"/>
      <c r="H313" s="6"/>
      <c r="I313" s="6"/>
      <c r="J313" s="6"/>
    </row>
    <row r="314" spans="1:14" x14ac:dyDescent="0.25">
      <c r="A314" s="6"/>
      <c r="D314" s="6"/>
      <c r="E314" s="6"/>
      <c r="F314" s="6"/>
      <c r="G314" s="6"/>
      <c r="H314" s="6"/>
      <c r="I314" s="6"/>
      <c r="J314" s="6"/>
    </row>
    <row r="315" spans="1:14" x14ac:dyDescent="0.25">
      <c r="A315" s="6">
        <v>1</v>
      </c>
      <c r="B315" s="3" t="s">
        <v>204</v>
      </c>
      <c r="C315" s="3" t="s">
        <v>196</v>
      </c>
      <c r="D315" s="10" t="s">
        <v>0</v>
      </c>
      <c r="E315" s="10">
        <v>12</v>
      </c>
      <c r="F315" s="10">
        <v>1028</v>
      </c>
      <c r="G315" s="10">
        <v>871</v>
      </c>
      <c r="H315" s="10">
        <v>34</v>
      </c>
      <c r="I315" s="10">
        <v>12</v>
      </c>
      <c r="J315" s="10">
        <v>30</v>
      </c>
    </row>
    <row r="316" spans="1:14" x14ac:dyDescent="0.25">
      <c r="A316" s="6">
        <v>2</v>
      </c>
      <c r="B316" s="3" t="s">
        <v>203</v>
      </c>
      <c r="C316" s="3" t="s">
        <v>196</v>
      </c>
      <c r="D316" s="10" t="s">
        <v>0</v>
      </c>
      <c r="E316" s="10">
        <v>12</v>
      </c>
      <c r="F316" s="10">
        <v>1029</v>
      </c>
      <c r="G316" s="10">
        <v>842</v>
      </c>
      <c r="H316" s="10">
        <v>31</v>
      </c>
      <c r="I316" s="10">
        <v>16</v>
      </c>
      <c r="J316" s="10">
        <v>25</v>
      </c>
      <c r="K316" s="17">
        <v>31</v>
      </c>
    </row>
    <row r="317" spans="1:14" x14ac:dyDescent="0.25">
      <c r="A317" s="6">
        <v>3</v>
      </c>
      <c r="B317" t="s">
        <v>202</v>
      </c>
      <c r="C317" t="s">
        <v>196</v>
      </c>
      <c r="D317" s="6" t="s">
        <v>0</v>
      </c>
      <c r="E317" s="6">
        <v>12</v>
      </c>
      <c r="F317" s="6">
        <v>1002</v>
      </c>
      <c r="G317" s="6">
        <v>899</v>
      </c>
      <c r="H317" s="6">
        <v>29</v>
      </c>
      <c r="I317" s="6">
        <v>18</v>
      </c>
      <c r="J317" s="6">
        <v>23</v>
      </c>
      <c r="K317" s="17">
        <v>29</v>
      </c>
    </row>
    <row r="318" spans="1:14" x14ac:dyDescent="0.25">
      <c r="A318" s="6">
        <v>4</v>
      </c>
      <c r="B318" t="s">
        <v>201</v>
      </c>
      <c r="C318" t="s">
        <v>196</v>
      </c>
      <c r="D318" s="6" t="s">
        <v>0</v>
      </c>
      <c r="E318" s="6">
        <v>12</v>
      </c>
      <c r="F318" s="6">
        <v>1008</v>
      </c>
      <c r="G318" s="6">
        <v>941</v>
      </c>
      <c r="H318" s="6">
        <v>27</v>
      </c>
      <c r="I318" s="6">
        <v>21</v>
      </c>
      <c r="J318" s="6">
        <v>21</v>
      </c>
    </row>
    <row r="319" spans="1:14" x14ac:dyDescent="0.25">
      <c r="A319" s="6">
        <v>5</v>
      </c>
      <c r="B319" t="s">
        <v>200</v>
      </c>
      <c r="C319" t="s">
        <v>196</v>
      </c>
      <c r="D319" s="6" t="s">
        <v>0</v>
      </c>
      <c r="E319" s="6">
        <v>12</v>
      </c>
      <c r="F319" s="6">
        <v>991</v>
      </c>
      <c r="G319" s="6">
        <v>1004</v>
      </c>
      <c r="H319" s="6">
        <v>24</v>
      </c>
      <c r="I319" s="6">
        <v>24</v>
      </c>
      <c r="J319" s="6">
        <v>19</v>
      </c>
    </row>
    <row r="320" spans="1:14" x14ac:dyDescent="0.25">
      <c r="A320" s="6">
        <v>6</v>
      </c>
      <c r="B320" t="s">
        <v>199</v>
      </c>
      <c r="C320" t="s">
        <v>196</v>
      </c>
      <c r="D320" s="6" t="s">
        <v>0</v>
      </c>
      <c r="E320" s="6">
        <v>12</v>
      </c>
      <c r="F320" s="6">
        <v>980</v>
      </c>
      <c r="G320" s="6">
        <v>955</v>
      </c>
      <c r="H320" s="6">
        <v>21</v>
      </c>
      <c r="I320" s="6">
        <v>26</v>
      </c>
      <c r="J320" s="6">
        <v>16</v>
      </c>
    </row>
    <row r="321" spans="1:11" x14ac:dyDescent="0.25">
      <c r="A321" s="6">
        <v>7</v>
      </c>
      <c r="B321" s="5" t="s">
        <v>198</v>
      </c>
      <c r="C321" s="5" t="s">
        <v>196</v>
      </c>
      <c r="D321" s="14" t="s">
        <v>0</v>
      </c>
      <c r="E321" s="14">
        <v>12</v>
      </c>
      <c r="F321" s="14">
        <v>674</v>
      </c>
      <c r="G321" s="14">
        <v>928</v>
      </c>
      <c r="H321" s="14">
        <v>8</v>
      </c>
      <c r="I321" s="14">
        <v>31</v>
      </c>
      <c r="J321" s="14">
        <v>6</v>
      </c>
      <c r="K321" s="17">
        <v>12</v>
      </c>
    </row>
    <row r="322" spans="1:11" x14ac:dyDescent="0.25">
      <c r="A322" s="6">
        <v>8</v>
      </c>
      <c r="B322" s="5" t="s">
        <v>197</v>
      </c>
      <c r="C322" s="5" t="s">
        <v>196</v>
      </c>
      <c r="D322" s="14" t="s">
        <v>0</v>
      </c>
      <c r="E322" s="14">
        <v>12</v>
      </c>
      <c r="F322" s="14">
        <v>708</v>
      </c>
      <c r="G322" s="14">
        <v>980</v>
      </c>
      <c r="H322" s="14">
        <v>8</v>
      </c>
      <c r="I322" s="14">
        <v>34</v>
      </c>
      <c r="J322" s="14">
        <v>4</v>
      </c>
      <c r="K322" s="17">
        <v>10</v>
      </c>
    </row>
  </sheetData>
  <sortState ref="A2:J88">
    <sortCondition ref="C2:C88"/>
    <sortCondition ref="A2:A88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76"/>
  <sheetViews>
    <sheetView workbookViewId="0">
      <selection activeCell="B3" sqref="B3"/>
    </sheetView>
  </sheetViews>
  <sheetFormatPr baseColWidth="10" defaultRowHeight="15" x14ac:dyDescent="0.25"/>
  <cols>
    <col min="1" max="1" width="5.28515625" bestFit="1" customWidth="1"/>
    <col min="2" max="2" width="34.85546875" bestFit="1" customWidth="1"/>
    <col min="3" max="3" width="19.5703125" bestFit="1" customWidth="1"/>
    <col min="4" max="4" width="14.5703125" bestFit="1" customWidth="1"/>
    <col min="13" max="14" width="11.42578125" style="32"/>
    <col min="15" max="15" width="11.42578125" style="33"/>
  </cols>
  <sheetData>
    <row r="1" spans="1:14" ht="30" x14ac:dyDescent="0.25">
      <c r="A1" s="6" t="s">
        <v>744</v>
      </c>
      <c r="B1" t="s">
        <v>747</v>
      </c>
      <c r="C1" t="s">
        <v>746</v>
      </c>
      <c r="D1" s="6" t="s">
        <v>745</v>
      </c>
      <c r="E1" s="6" t="s">
        <v>743</v>
      </c>
      <c r="F1" s="6" t="s">
        <v>742</v>
      </c>
      <c r="G1" s="6" t="s">
        <v>741</v>
      </c>
      <c r="H1" s="6" t="s">
        <v>740</v>
      </c>
      <c r="I1" s="6" t="s">
        <v>739</v>
      </c>
      <c r="J1" s="6" t="s">
        <v>738</v>
      </c>
      <c r="K1" s="22" t="s">
        <v>762</v>
      </c>
      <c r="L1" s="22" t="s">
        <v>763</v>
      </c>
      <c r="M1" s="23" t="s">
        <v>764</v>
      </c>
      <c r="N1" s="23" t="s">
        <v>765</v>
      </c>
    </row>
    <row r="2" spans="1:14" x14ac:dyDescent="0.25">
      <c r="A2" s="6">
        <v>1</v>
      </c>
      <c r="B2" s="3" t="s">
        <v>241</v>
      </c>
      <c r="C2" s="3" t="s">
        <v>231</v>
      </c>
      <c r="D2" s="10" t="s">
        <v>0</v>
      </c>
      <c r="E2" s="10">
        <v>15</v>
      </c>
      <c r="F2" s="10">
        <v>1354</v>
      </c>
      <c r="G2" s="10">
        <v>1128</v>
      </c>
      <c r="H2" s="10">
        <v>42</v>
      </c>
      <c r="I2" s="10">
        <v>17</v>
      </c>
      <c r="J2" s="10">
        <v>37</v>
      </c>
    </row>
    <row r="3" spans="1:14" x14ac:dyDescent="0.25">
      <c r="A3" s="6">
        <v>2</v>
      </c>
      <c r="B3" s="3" t="s">
        <v>240</v>
      </c>
      <c r="C3" s="3" t="s">
        <v>231</v>
      </c>
      <c r="D3" s="10" t="s">
        <v>0</v>
      </c>
      <c r="E3" s="10">
        <v>15</v>
      </c>
      <c r="F3" s="10">
        <v>1304</v>
      </c>
      <c r="G3" s="10">
        <v>1157</v>
      </c>
      <c r="H3" s="10">
        <v>36</v>
      </c>
      <c r="I3" s="10">
        <v>23</v>
      </c>
      <c r="J3" s="10">
        <v>30</v>
      </c>
      <c r="K3" s="17">
        <v>39</v>
      </c>
    </row>
    <row r="4" spans="1:14" x14ac:dyDescent="0.25">
      <c r="A4" s="6">
        <v>3</v>
      </c>
      <c r="B4" s="3" t="s">
        <v>239</v>
      </c>
      <c r="C4" s="3" t="s">
        <v>231</v>
      </c>
      <c r="D4" s="10" t="s">
        <v>0</v>
      </c>
      <c r="E4" s="10">
        <v>15</v>
      </c>
      <c r="F4" s="10">
        <v>1328</v>
      </c>
      <c r="G4" s="10">
        <v>1217</v>
      </c>
      <c r="H4" s="10">
        <v>34</v>
      </c>
      <c r="I4" s="10">
        <v>25</v>
      </c>
      <c r="J4" s="10">
        <v>29</v>
      </c>
      <c r="K4" s="17">
        <v>38</v>
      </c>
    </row>
    <row r="5" spans="1:14" x14ac:dyDescent="0.25">
      <c r="A5" s="6">
        <v>4</v>
      </c>
      <c r="B5" t="s">
        <v>238</v>
      </c>
      <c r="C5" t="s">
        <v>231</v>
      </c>
      <c r="D5" s="6" t="s">
        <v>0</v>
      </c>
      <c r="E5" s="6">
        <v>15</v>
      </c>
      <c r="F5" s="6">
        <v>1255</v>
      </c>
      <c r="G5" s="6">
        <v>1263</v>
      </c>
      <c r="H5" s="6">
        <v>33</v>
      </c>
      <c r="I5" s="6">
        <v>28</v>
      </c>
      <c r="J5" s="6">
        <v>26</v>
      </c>
      <c r="K5" s="17">
        <v>35</v>
      </c>
    </row>
    <row r="6" spans="1:14" x14ac:dyDescent="0.25">
      <c r="A6" s="6">
        <v>5</v>
      </c>
      <c r="B6" t="s">
        <v>237</v>
      </c>
      <c r="C6" t="s">
        <v>231</v>
      </c>
      <c r="D6" s="6" t="s">
        <v>0</v>
      </c>
      <c r="E6" s="6">
        <v>15</v>
      </c>
      <c r="F6" s="6">
        <v>1286</v>
      </c>
      <c r="G6" s="6">
        <v>1235</v>
      </c>
      <c r="H6" s="6">
        <v>32</v>
      </c>
      <c r="I6" s="6">
        <v>28</v>
      </c>
      <c r="J6" s="6">
        <v>25</v>
      </c>
    </row>
    <row r="7" spans="1:14" x14ac:dyDescent="0.25">
      <c r="A7" s="6">
        <v>6</v>
      </c>
      <c r="B7" t="s">
        <v>236</v>
      </c>
      <c r="C7" t="s">
        <v>231</v>
      </c>
      <c r="D7" s="6" t="s">
        <v>0</v>
      </c>
      <c r="E7" s="6">
        <v>15</v>
      </c>
      <c r="F7" s="6">
        <v>1196</v>
      </c>
      <c r="G7" s="6">
        <v>1295</v>
      </c>
      <c r="H7" s="6">
        <v>27</v>
      </c>
      <c r="I7" s="6">
        <v>32</v>
      </c>
      <c r="J7" s="6">
        <v>19</v>
      </c>
    </row>
    <row r="8" spans="1:14" x14ac:dyDescent="0.25">
      <c r="A8" s="6">
        <v>7</v>
      </c>
      <c r="B8" t="s">
        <v>235</v>
      </c>
      <c r="C8" t="s">
        <v>231</v>
      </c>
      <c r="D8" s="6" t="s">
        <v>0</v>
      </c>
      <c r="E8" s="6">
        <v>15</v>
      </c>
      <c r="F8" s="6">
        <v>1214</v>
      </c>
      <c r="G8" s="6">
        <v>1276</v>
      </c>
      <c r="H8" s="6">
        <v>25</v>
      </c>
      <c r="I8" s="6">
        <v>33</v>
      </c>
      <c r="J8" s="6">
        <v>18</v>
      </c>
    </row>
    <row r="9" spans="1:14" x14ac:dyDescent="0.25">
      <c r="A9" s="6">
        <v>8</v>
      </c>
      <c r="B9" s="1" t="s">
        <v>234</v>
      </c>
      <c r="C9" s="1" t="s">
        <v>231</v>
      </c>
      <c r="D9" s="12" t="s">
        <v>0</v>
      </c>
      <c r="E9" s="12">
        <v>15</v>
      </c>
      <c r="F9" s="12">
        <v>1335</v>
      </c>
      <c r="G9" s="12">
        <v>1416</v>
      </c>
      <c r="H9" s="12">
        <v>29</v>
      </c>
      <c r="I9" s="12">
        <v>36</v>
      </c>
      <c r="J9" s="12">
        <v>17</v>
      </c>
      <c r="K9" s="17">
        <v>26</v>
      </c>
    </row>
    <row r="10" spans="1:14" x14ac:dyDescent="0.25">
      <c r="A10" s="6">
        <v>9</v>
      </c>
      <c r="B10" s="1" t="s">
        <v>233</v>
      </c>
      <c r="C10" s="1" t="s">
        <v>231</v>
      </c>
      <c r="D10" s="12" t="s">
        <v>0</v>
      </c>
      <c r="E10" s="12">
        <v>15</v>
      </c>
      <c r="F10" s="12">
        <v>1186</v>
      </c>
      <c r="G10" s="12">
        <v>1291</v>
      </c>
      <c r="H10" s="12">
        <v>21</v>
      </c>
      <c r="I10" s="12">
        <v>37</v>
      </c>
      <c r="J10" s="12">
        <v>13</v>
      </c>
      <c r="K10" s="17">
        <v>22</v>
      </c>
    </row>
    <row r="11" spans="1:14" x14ac:dyDescent="0.25">
      <c r="A11" s="6">
        <v>10</v>
      </c>
      <c r="B11" s="1" t="s">
        <v>232</v>
      </c>
      <c r="C11" s="1" t="s">
        <v>231</v>
      </c>
      <c r="D11" s="12" t="s">
        <v>0</v>
      </c>
      <c r="E11" s="12">
        <v>15</v>
      </c>
      <c r="F11" s="12">
        <v>1077</v>
      </c>
      <c r="G11" s="12">
        <v>1257</v>
      </c>
      <c r="H11" s="12">
        <v>17</v>
      </c>
      <c r="I11" s="12">
        <v>37</v>
      </c>
      <c r="J11" s="12">
        <v>11</v>
      </c>
      <c r="K11" s="17">
        <v>20</v>
      </c>
    </row>
    <row r="12" spans="1:14" x14ac:dyDescent="0.25">
      <c r="A12" s="6"/>
      <c r="D12" s="6"/>
      <c r="E12" s="6"/>
      <c r="F12" s="6"/>
      <c r="G12" s="6"/>
      <c r="H12" s="6"/>
      <c r="I12" s="6"/>
      <c r="J12" s="6"/>
      <c r="K12" s="8"/>
    </row>
    <row r="13" spans="1:14" x14ac:dyDescent="0.25">
      <c r="A13" s="6"/>
      <c r="D13" s="6"/>
      <c r="E13" s="6"/>
      <c r="F13" s="6"/>
      <c r="G13" s="6"/>
      <c r="H13" s="6"/>
      <c r="I13" s="6"/>
      <c r="J13" s="6"/>
    </row>
    <row r="14" spans="1:14" x14ac:dyDescent="0.25">
      <c r="A14" s="6">
        <v>1</v>
      </c>
      <c r="B14" s="2" t="s">
        <v>252</v>
      </c>
      <c r="C14" s="2" t="s">
        <v>242</v>
      </c>
      <c r="D14" s="13" t="s">
        <v>0</v>
      </c>
      <c r="E14" s="13">
        <v>15</v>
      </c>
      <c r="F14" s="13">
        <v>1246</v>
      </c>
      <c r="G14" s="13">
        <v>965</v>
      </c>
      <c r="H14" s="13">
        <v>44</v>
      </c>
      <c r="I14" s="13">
        <v>8</v>
      </c>
      <c r="J14" s="13">
        <v>42</v>
      </c>
      <c r="K14" s="17">
        <v>42</v>
      </c>
      <c r="L14" s="17">
        <v>14</v>
      </c>
      <c r="M14" s="34" t="s">
        <v>766</v>
      </c>
      <c r="N14" s="32">
        <f>44/17</f>
        <v>2.5882352941176472</v>
      </c>
    </row>
    <row r="15" spans="1:14" x14ac:dyDescent="0.25">
      <c r="A15" s="6">
        <v>2</v>
      </c>
      <c r="B15" t="s">
        <v>251</v>
      </c>
      <c r="C15" t="s">
        <v>242</v>
      </c>
      <c r="D15" s="6" t="s">
        <v>0</v>
      </c>
      <c r="E15" s="6">
        <v>15</v>
      </c>
      <c r="F15" s="6">
        <v>1283</v>
      </c>
      <c r="G15" s="6">
        <v>1165</v>
      </c>
      <c r="H15" s="6">
        <v>36</v>
      </c>
      <c r="I15" s="6">
        <v>19</v>
      </c>
      <c r="J15" s="6">
        <v>33</v>
      </c>
      <c r="K15" s="6">
        <v>42</v>
      </c>
      <c r="L15" s="6">
        <v>14</v>
      </c>
      <c r="M15" s="34" t="s">
        <v>767</v>
      </c>
      <c r="N15" s="32">
        <f>45/19</f>
        <v>2.3684210526315788</v>
      </c>
    </row>
    <row r="16" spans="1:14" x14ac:dyDescent="0.25">
      <c r="A16" s="6">
        <v>3</v>
      </c>
      <c r="B16" t="s">
        <v>250</v>
      </c>
      <c r="C16" t="s">
        <v>242</v>
      </c>
      <c r="D16" s="6" t="s">
        <v>0</v>
      </c>
      <c r="E16" s="6">
        <v>16</v>
      </c>
      <c r="F16" s="6">
        <v>1344</v>
      </c>
      <c r="G16" s="6">
        <v>1283</v>
      </c>
      <c r="H16" s="6">
        <v>37</v>
      </c>
      <c r="I16" s="6">
        <v>25</v>
      </c>
      <c r="J16" s="6">
        <v>32</v>
      </c>
    </row>
    <row r="17" spans="1:11" x14ac:dyDescent="0.25">
      <c r="A17" s="6">
        <v>4</v>
      </c>
      <c r="B17" t="s">
        <v>249</v>
      </c>
      <c r="C17" t="s">
        <v>242</v>
      </c>
      <c r="D17" s="6" t="s">
        <v>0</v>
      </c>
      <c r="E17" s="6">
        <v>15</v>
      </c>
      <c r="F17" s="6">
        <v>1278</v>
      </c>
      <c r="G17" s="6">
        <v>1166</v>
      </c>
      <c r="H17" s="6">
        <v>31</v>
      </c>
      <c r="I17" s="6">
        <v>27</v>
      </c>
      <c r="J17" s="6">
        <v>26</v>
      </c>
    </row>
    <row r="18" spans="1:11" x14ac:dyDescent="0.25">
      <c r="A18" s="6">
        <v>5</v>
      </c>
      <c r="B18" t="s">
        <v>248</v>
      </c>
      <c r="C18" t="s">
        <v>242</v>
      </c>
      <c r="D18" s="6" t="s">
        <v>0</v>
      </c>
      <c r="E18" s="6">
        <v>15</v>
      </c>
      <c r="F18" s="6">
        <v>1279</v>
      </c>
      <c r="G18" s="6">
        <v>1305</v>
      </c>
      <c r="H18" s="6">
        <v>32</v>
      </c>
      <c r="I18" s="6">
        <v>28</v>
      </c>
      <c r="J18" s="6">
        <v>25</v>
      </c>
    </row>
    <row r="19" spans="1:11" x14ac:dyDescent="0.25">
      <c r="A19" s="6">
        <v>6</v>
      </c>
      <c r="B19" t="s">
        <v>247</v>
      </c>
      <c r="C19" t="s">
        <v>242</v>
      </c>
      <c r="D19" s="6" t="s">
        <v>0</v>
      </c>
      <c r="E19" s="6">
        <v>15</v>
      </c>
      <c r="F19" s="6">
        <v>1202</v>
      </c>
      <c r="G19" s="6">
        <v>1149</v>
      </c>
      <c r="H19" s="6">
        <v>29</v>
      </c>
      <c r="I19" s="6">
        <v>26</v>
      </c>
      <c r="J19" s="6">
        <v>24</v>
      </c>
    </row>
    <row r="20" spans="1:11" x14ac:dyDescent="0.25">
      <c r="A20" s="6">
        <v>7</v>
      </c>
      <c r="B20" t="s">
        <v>246</v>
      </c>
      <c r="C20" t="s">
        <v>242</v>
      </c>
      <c r="D20" s="6" t="s">
        <v>0</v>
      </c>
      <c r="E20" s="6">
        <v>15</v>
      </c>
      <c r="F20" s="6">
        <v>1207</v>
      </c>
      <c r="G20" s="6">
        <v>1254</v>
      </c>
      <c r="H20" s="6">
        <v>25</v>
      </c>
      <c r="I20" s="6">
        <v>32</v>
      </c>
      <c r="J20" s="6">
        <v>18</v>
      </c>
    </row>
    <row r="21" spans="1:11" x14ac:dyDescent="0.25">
      <c r="A21" s="6">
        <v>8</v>
      </c>
      <c r="B21" s="1" t="s">
        <v>245</v>
      </c>
      <c r="C21" s="1" t="s">
        <v>242</v>
      </c>
      <c r="D21" s="12" t="s">
        <v>0</v>
      </c>
      <c r="E21" s="12">
        <v>15</v>
      </c>
      <c r="F21" s="12">
        <v>1265</v>
      </c>
      <c r="G21" s="12">
        <v>1309</v>
      </c>
      <c r="H21" s="12">
        <v>25</v>
      </c>
      <c r="I21" s="12">
        <v>34</v>
      </c>
      <c r="J21" s="12">
        <v>16</v>
      </c>
      <c r="K21" s="17">
        <v>25</v>
      </c>
    </row>
    <row r="22" spans="1:11" x14ac:dyDescent="0.25">
      <c r="A22" s="6">
        <v>9</v>
      </c>
      <c r="B22" s="5" t="s">
        <v>244</v>
      </c>
      <c r="C22" s="5" t="s">
        <v>242</v>
      </c>
      <c r="D22" s="14" t="s">
        <v>0</v>
      </c>
      <c r="E22" s="14">
        <v>16</v>
      </c>
      <c r="F22" s="14">
        <v>1164</v>
      </c>
      <c r="G22" s="14">
        <v>1325</v>
      </c>
      <c r="H22" s="14">
        <v>16</v>
      </c>
      <c r="I22" s="14">
        <v>40</v>
      </c>
      <c r="J22" s="14">
        <v>9</v>
      </c>
      <c r="K22" s="17">
        <v>15</v>
      </c>
    </row>
    <row r="23" spans="1:11" x14ac:dyDescent="0.25">
      <c r="A23" s="6">
        <v>10</v>
      </c>
      <c r="B23" s="5" t="s">
        <v>243</v>
      </c>
      <c r="C23" s="5" t="s">
        <v>242</v>
      </c>
      <c r="D23" s="14" t="s">
        <v>0</v>
      </c>
      <c r="E23" s="14">
        <v>15</v>
      </c>
      <c r="F23" s="14">
        <v>812</v>
      </c>
      <c r="G23" s="14">
        <v>1159</v>
      </c>
      <c r="H23" s="14">
        <v>6</v>
      </c>
      <c r="I23" s="14">
        <v>42</v>
      </c>
      <c r="J23" s="14">
        <v>3</v>
      </c>
      <c r="K23" s="17">
        <v>12</v>
      </c>
    </row>
    <row r="24" spans="1:11" x14ac:dyDescent="0.25">
      <c r="A24" s="6"/>
      <c r="D24" s="6"/>
      <c r="E24" s="6"/>
      <c r="F24" s="6"/>
      <c r="G24" s="6"/>
      <c r="H24" s="6"/>
      <c r="I24" s="6"/>
      <c r="J24" s="6"/>
    </row>
    <row r="25" spans="1:11" x14ac:dyDescent="0.25">
      <c r="A25" s="6"/>
      <c r="D25" s="6"/>
      <c r="E25" s="6"/>
      <c r="F25" s="6"/>
      <c r="G25" s="6"/>
      <c r="H25" s="6"/>
      <c r="I25" s="6"/>
      <c r="J25" s="6"/>
    </row>
    <row r="26" spans="1:11" x14ac:dyDescent="0.25">
      <c r="A26" s="6">
        <v>1</v>
      </c>
      <c r="B26" s="2" t="s">
        <v>263</v>
      </c>
      <c r="C26" s="2" t="s">
        <v>253</v>
      </c>
      <c r="D26" s="13" t="s">
        <v>0</v>
      </c>
      <c r="E26" s="13">
        <v>15</v>
      </c>
      <c r="F26" s="13">
        <v>1292</v>
      </c>
      <c r="G26" s="13">
        <v>985</v>
      </c>
      <c r="H26" s="13">
        <v>44</v>
      </c>
      <c r="I26" s="13">
        <v>10</v>
      </c>
      <c r="J26" s="13">
        <v>43</v>
      </c>
    </row>
    <row r="27" spans="1:11" x14ac:dyDescent="0.25">
      <c r="A27" s="6">
        <v>2</v>
      </c>
      <c r="B27" t="s">
        <v>262</v>
      </c>
      <c r="C27" t="s">
        <v>253</v>
      </c>
      <c r="D27" s="6" t="s">
        <v>0</v>
      </c>
      <c r="E27" s="6">
        <v>15</v>
      </c>
      <c r="F27" s="6">
        <v>1300</v>
      </c>
      <c r="G27" s="6">
        <v>1076</v>
      </c>
      <c r="H27" s="6">
        <v>37</v>
      </c>
      <c r="I27" s="6">
        <v>20</v>
      </c>
      <c r="J27" s="6">
        <v>33</v>
      </c>
      <c r="K27" s="6">
        <v>42</v>
      </c>
    </row>
    <row r="28" spans="1:11" x14ac:dyDescent="0.25">
      <c r="A28" s="6">
        <v>3</v>
      </c>
      <c r="B28" t="s">
        <v>261</v>
      </c>
      <c r="C28" t="s">
        <v>253</v>
      </c>
      <c r="D28" s="6" t="s">
        <v>0</v>
      </c>
      <c r="E28" s="6">
        <v>15</v>
      </c>
      <c r="F28" s="6">
        <v>1277</v>
      </c>
      <c r="G28" s="6">
        <v>1187</v>
      </c>
      <c r="H28" s="6">
        <v>36</v>
      </c>
      <c r="I28" s="6">
        <v>22</v>
      </c>
      <c r="J28" s="6">
        <v>30</v>
      </c>
    </row>
    <row r="29" spans="1:11" x14ac:dyDescent="0.25">
      <c r="A29" s="6">
        <v>4</v>
      </c>
      <c r="B29" t="s">
        <v>260</v>
      </c>
      <c r="C29" t="s">
        <v>253</v>
      </c>
      <c r="D29" s="6" t="s">
        <v>0</v>
      </c>
      <c r="E29" s="6">
        <v>15</v>
      </c>
      <c r="F29" s="6">
        <v>1222</v>
      </c>
      <c r="G29" s="6">
        <v>1141</v>
      </c>
      <c r="H29" s="6">
        <v>35</v>
      </c>
      <c r="I29" s="6">
        <v>22</v>
      </c>
      <c r="J29" s="6">
        <v>29</v>
      </c>
    </row>
    <row r="30" spans="1:11" x14ac:dyDescent="0.25">
      <c r="A30" s="6">
        <v>5</v>
      </c>
      <c r="B30" t="s">
        <v>259</v>
      </c>
      <c r="C30" t="s">
        <v>253</v>
      </c>
      <c r="D30" s="6" t="s">
        <v>0</v>
      </c>
      <c r="E30" s="6">
        <v>15</v>
      </c>
      <c r="F30" s="6">
        <v>1178</v>
      </c>
      <c r="G30" s="6">
        <v>1136</v>
      </c>
      <c r="H30" s="6">
        <v>31</v>
      </c>
      <c r="I30" s="6">
        <v>24</v>
      </c>
      <c r="J30" s="6">
        <v>27</v>
      </c>
    </row>
    <row r="31" spans="1:11" x14ac:dyDescent="0.25">
      <c r="A31" s="6">
        <v>6</v>
      </c>
      <c r="B31" t="s">
        <v>258</v>
      </c>
      <c r="C31" t="s">
        <v>253</v>
      </c>
      <c r="D31" s="6" t="s">
        <v>0</v>
      </c>
      <c r="E31" s="6">
        <v>15</v>
      </c>
      <c r="F31" s="6">
        <v>1220</v>
      </c>
      <c r="G31" s="6">
        <v>1128</v>
      </c>
      <c r="H31" s="6">
        <v>27</v>
      </c>
      <c r="I31" s="6">
        <v>28</v>
      </c>
      <c r="J31" s="6">
        <v>22</v>
      </c>
    </row>
    <row r="32" spans="1:11" x14ac:dyDescent="0.25">
      <c r="A32" s="6">
        <v>7</v>
      </c>
      <c r="B32" t="s">
        <v>257</v>
      </c>
      <c r="C32" t="s">
        <v>253</v>
      </c>
      <c r="D32" s="6" t="s">
        <v>0</v>
      </c>
      <c r="E32" s="6">
        <v>15</v>
      </c>
      <c r="F32" s="6">
        <v>1206</v>
      </c>
      <c r="G32" s="6">
        <v>1301</v>
      </c>
      <c r="H32" s="6">
        <v>26</v>
      </c>
      <c r="I32" s="6">
        <v>34</v>
      </c>
      <c r="J32" s="6">
        <v>18</v>
      </c>
    </row>
    <row r="33" spans="1:11" x14ac:dyDescent="0.25">
      <c r="A33" s="6">
        <v>8</v>
      </c>
      <c r="B33" s="1" t="s">
        <v>256</v>
      </c>
      <c r="C33" s="1" t="s">
        <v>253</v>
      </c>
      <c r="D33" s="12" t="s">
        <v>0</v>
      </c>
      <c r="E33" s="12">
        <v>15</v>
      </c>
      <c r="F33" s="12">
        <v>1103</v>
      </c>
      <c r="G33" s="12">
        <v>1284</v>
      </c>
      <c r="H33" s="12">
        <v>17</v>
      </c>
      <c r="I33" s="12">
        <v>39</v>
      </c>
      <c r="J33" s="12">
        <v>10</v>
      </c>
      <c r="K33" s="17">
        <v>19</v>
      </c>
    </row>
    <row r="34" spans="1:11" x14ac:dyDescent="0.25">
      <c r="A34" s="6">
        <v>9</v>
      </c>
      <c r="B34" s="5" t="s">
        <v>255</v>
      </c>
      <c r="C34" s="5" t="s">
        <v>253</v>
      </c>
      <c r="D34" s="14" t="s">
        <v>0</v>
      </c>
      <c r="E34" s="14">
        <v>15</v>
      </c>
      <c r="F34" s="14">
        <v>1114</v>
      </c>
      <c r="G34" s="14">
        <v>1401</v>
      </c>
      <c r="H34" s="14">
        <v>18</v>
      </c>
      <c r="I34" s="14">
        <v>43</v>
      </c>
      <c r="J34" s="14">
        <v>8</v>
      </c>
      <c r="K34" s="17">
        <v>17</v>
      </c>
    </row>
    <row r="35" spans="1:11" x14ac:dyDescent="0.25">
      <c r="A35" s="6">
        <v>10</v>
      </c>
      <c r="B35" s="5" t="s">
        <v>254</v>
      </c>
      <c r="C35" s="5" t="s">
        <v>253</v>
      </c>
      <c r="D35" s="14" t="s">
        <v>0</v>
      </c>
      <c r="E35" s="14">
        <v>15</v>
      </c>
      <c r="F35" s="14">
        <v>1040</v>
      </c>
      <c r="G35" s="14">
        <v>1313</v>
      </c>
      <c r="H35" s="14">
        <v>13</v>
      </c>
      <c r="I35" s="14">
        <v>42</v>
      </c>
      <c r="J35" s="14">
        <v>5</v>
      </c>
      <c r="K35" s="17">
        <v>14</v>
      </c>
    </row>
    <row r="36" spans="1:11" x14ac:dyDescent="0.25">
      <c r="A36" s="6"/>
      <c r="D36" s="6"/>
      <c r="E36" s="6"/>
      <c r="F36" s="6"/>
      <c r="G36" s="6"/>
      <c r="H36" s="6"/>
      <c r="I36" s="6"/>
      <c r="J36" s="6"/>
    </row>
    <row r="37" spans="1:11" x14ac:dyDescent="0.25">
      <c r="A37" s="6"/>
      <c r="D37" s="6"/>
      <c r="E37" s="6"/>
      <c r="F37" s="6"/>
      <c r="G37" s="6"/>
      <c r="H37" s="6"/>
      <c r="I37" s="6"/>
      <c r="J37" s="6"/>
    </row>
    <row r="38" spans="1:11" x14ac:dyDescent="0.25">
      <c r="A38" s="6">
        <v>1</v>
      </c>
      <c r="B38" s="3" t="s">
        <v>406</v>
      </c>
      <c r="C38" s="3" t="s">
        <v>398</v>
      </c>
      <c r="D38" s="10" t="s">
        <v>0</v>
      </c>
      <c r="E38" s="10">
        <v>12</v>
      </c>
      <c r="F38" s="10">
        <v>1006</v>
      </c>
      <c r="G38" s="10">
        <v>867</v>
      </c>
      <c r="H38" s="10">
        <v>32</v>
      </c>
      <c r="I38" s="10">
        <v>11</v>
      </c>
      <c r="J38" s="10">
        <v>30</v>
      </c>
    </row>
    <row r="39" spans="1:11" x14ac:dyDescent="0.25">
      <c r="A39" s="6">
        <v>2</v>
      </c>
      <c r="B39" s="3" t="s">
        <v>405</v>
      </c>
      <c r="C39" s="3" t="s">
        <v>398</v>
      </c>
      <c r="D39" s="10" t="s">
        <v>0</v>
      </c>
      <c r="E39" s="10">
        <v>12</v>
      </c>
      <c r="F39" s="10">
        <v>1050</v>
      </c>
      <c r="G39" s="10">
        <v>855</v>
      </c>
      <c r="H39" s="10">
        <v>33</v>
      </c>
      <c r="I39" s="10">
        <v>12</v>
      </c>
      <c r="J39" s="10">
        <v>29</v>
      </c>
      <c r="K39" s="17">
        <v>35</v>
      </c>
    </row>
    <row r="40" spans="1:11" x14ac:dyDescent="0.25">
      <c r="A40" s="6">
        <v>3</v>
      </c>
      <c r="B40" s="3" t="s">
        <v>404</v>
      </c>
      <c r="C40" s="3" t="s">
        <v>398</v>
      </c>
      <c r="D40" s="10" t="s">
        <v>0</v>
      </c>
      <c r="E40" s="10">
        <v>12</v>
      </c>
      <c r="F40" s="10">
        <v>1046</v>
      </c>
      <c r="G40" s="10">
        <v>902</v>
      </c>
      <c r="H40" s="10">
        <v>31</v>
      </c>
      <c r="I40" s="10">
        <v>14</v>
      </c>
      <c r="J40" s="10">
        <v>27</v>
      </c>
      <c r="K40" s="17">
        <v>33</v>
      </c>
    </row>
    <row r="41" spans="1:11" x14ac:dyDescent="0.25">
      <c r="A41" s="6">
        <v>4</v>
      </c>
      <c r="B41" t="s">
        <v>403</v>
      </c>
      <c r="C41" t="s">
        <v>398</v>
      </c>
      <c r="D41" s="6" t="s">
        <v>0</v>
      </c>
      <c r="E41" s="6">
        <v>12</v>
      </c>
      <c r="F41" s="6">
        <v>978</v>
      </c>
      <c r="G41" s="6">
        <v>916</v>
      </c>
      <c r="H41" s="6">
        <v>25</v>
      </c>
      <c r="I41" s="6">
        <v>19</v>
      </c>
      <c r="J41" s="6">
        <v>22</v>
      </c>
      <c r="K41" s="8"/>
    </row>
    <row r="42" spans="1:11" x14ac:dyDescent="0.25">
      <c r="A42" s="6">
        <v>5</v>
      </c>
      <c r="B42" t="s">
        <v>402</v>
      </c>
      <c r="C42" t="s">
        <v>398</v>
      </c>
      <c r="D42" s="6" t="s">
        <v>0</v>
      </c>
      <c r="E42" s="6">
        <v>12</v>
      </c>
      <c r="F42" s="6">
        <v>894</v>
      </c>
      <c r="G42" s="6">
        <v>1012</v>
      </c>
      <c r="H42" s="6">
        <v>17</v>
      </c>
      <c r="I42" s="6">
        <v>27</v>
      </c>
      <c r="J42" s="6">
        <v>12</v>
      </c>
      <c r="K42" s="8"/>
    </row>
    <row r="43" spans="1:11" x14ac:dyDescent="0.25">
      <c r="A43" s="6">
        <v>6</v>
      </c>
      <c r="B43" t="s">
        <v>401</v>
      </c>
      <c r="C43" t="s">
        <v>398</v>
      </c>
      <c r="D43" s="6" t="s">
        <v>0</v>
      </c>
      <c r="E43" s="6">
        <v>12</v>
      </c>
      <c r="F43" s="6">
        <v>901</v>
      </c>
      <c r="G43" s="6">
        <v>911</v>
      </c>
      <c r="H43" s="6">
        <v>15</v>
      </c>
      <c r="I43" s="6">
        <v>26</v>
      </c>
      <c r="J43" s="6">
        <v>12</v>
      </c>
      <c r="K43" s="8"/>
    </row>
    <row r="44" spans="1:11" x14ac:dyDescent="0.25">
      <c r="A44" s="6">
        <v>7</v>
      </c>
      <c r="B44" s="1" t="s">
        <v>400</v>
      </c>
      <c r="C44" s="1" t="s">
        <v>398</v>
      </c>
      <c r="D44" s="12" t="s">
        <v>0</v>
      </c>
      <c r="E44" s="12">
        <v>12</v>
      </c>
      <c r="F44" s="12">
        <v>884</v>
      </c>
      <c r="G44" s="12">
        <v>1026</v>
      </c>
      <c r="H44" s="12">
        <v>15</v>
      </c>
      <c r="I44" s="12">
        <v>29</v>
      </c>
      <c r="J44" s="12">
        <v>11</v>
      </c>
      <c r="K44" s="17">
        <v>17</v>
      </c>
    </row>
    <row r="45" spans="1:11" x14ac:dyDescent="0.25">
      <c r="A45" s="6">
        <v>8</v>
      </c>
      <c r="B45" s="5" t="s">
        <v>399</v>
      </c>
      <c r="C45" s="5" t="s">
        <v>398</v>
      </c>
      <c r="D45" s="14" t="s">
        <v>0</v>
      </c>
      <c r="E45" s="14">
        <v>12</v>
      </c>
      <c r="F45" s="14">
        <v>745</v>
      </c>
      <c r="G45" s="14">
        <v>1015</v>
      </c>
      <c r="H45" s="14">
        <v>6</v>
      </c>
      <c r="I45" s="14">
        <v>36</v>
      </c>
      <c r="J45" s="14">
        <v>1</v>
      </c>
      <c r="K45" s="17">
        <v>7</v>
      </c>
    </row>
    <row r="46" spans="1:11" x14ac:dyDescent="0.25">
      <c r="A46" s="6"/>
      <c r="D46" s="6"/>
      <c r="E46" s="6"/>
      <c r="F46" s="6"/>
      <c r="G46" s="6"/>
      <c r="H46" s="6"/>
      <c r="I46" s="6"/>
      <c r="J46" s="6"/>
    </row>
    <row r="47" spans="1:11" x14ac:dyDescent="0.25">
      <c r="A47" s="6"/>
      <c r="D47" s="6"/>
      <c r="E47" s="6"/>
      <c r="F47" s="6"/>
      <c r="G47" s="6"/>
      <c r="H47" s="6"/>
      <c r="I47" s="6"/>
      <c r="J47" s="6"/>
    </row>
    <row r="48" spans="1:11" x14ac:dyDescent="0.25">
      <c r="A48" s="6">
        <v>1</v>
      </c>
      <c r="B48" s="3" t="s">
        <v>507</v>
      </c>
      <c r="C48" s="3" t="s">
        <v>497</v>
      </c>
      <c r="D48" s="10" t="s">
        <v>0</v>
      </c>
      <c r="E48" s="10">
        <v>15</v>
      </c>
      <c r="F48" s="10">
        <v>1335</v>
      </c>
      <c r="G48" s="10">
        <v>1012</v>
      </c>
      <c r="H48" s="10">
        <v>43</v>
      </c>
      <c r="I48" s="10">
        <v>13</v>
      </c>
      <c r="J48" s="10">
        <v>40</v>
      </c>
    </row>
    <row r="49" spans="1:15" x14ac:dyDescent="0.25">
      <c r="A49" s="6">
        <v>2</v>
      </c>
      <c r="B49" s="3" t="s">
        <v>506</v>
      </c>
      <c r="C49" s="3" t="s">
        <v>497</v>
      </c>
      <c r="D49" s="10" t="s">
        <v>0</v>
      </c>
      <c r="E49" s="10">
        <v>15</v>
      </c>
      <c r="F49" s="10">
        <v>1254</v>
      </c>
      <c r="G49" s="10">
        <v>1000</v>
      </c>
      <c r="H49" s="10">
        <v>41</v>
      </c>
      <c r="I49" s="10">
        <v>13</v>
      </c>
      <c r="J49" s="10">
        <v>38</v>
      </c>
      <c r="K49" s="17">
        <v>47</v>
      </c>
    </row>
    <row r="50" spans="1:15" x14ac:dyDescent="0.25">
      <c r="A50" s="6">
        <v>3</v>
      </c>
      <c r="B50" s="3" t="s">
        <v>505</v>
      </c>
      <c r="C50" s="3" t="s">
        <v>497</v>
      </c>
      <c r="D50" s="10" t="s">
        <v>0</v>
      </c>
      <c r="E50" s="10">
        <v>15</v>
      </c>
      <c r="F50" s="10">
        <v>1231</v>
      </c>
      <c r="G50" s="10">
        <v>982</v>
      </c>
      <c r="H50" s="10">
        <v>38</v>
      </c>
      <c r="I50" s="10">
        <v>16</v>
      </c>
      <c r="J50" s="10">
        <v>34</v>
      </c>
      <c r="K50" s="17">
        <v>43</v>
      </c>
    </row>
    <row r="51" spans="1:15" x14ac:dyDescent="0.25">
      <c r="A51" s="6">
        <v>4</v>
      </c>
      <c r="B51" t="s">
        <v>504</v>
      </c>
      <c r="C51" t="s">
        <v>497</v>
      </c>
      <c r="D51" s="6" t="s">
        <v>0</v>
      </c>
      <c r="E51" s="6">
        <v>15</v>
      </c>
      <c r="F51" s="6">
        <v>1275</v>
      </c>
      <c r="G51" s="6">
        <v>1154</v>
      </c>
      <c r="H51" s="6">
        <v>34</v>
      </c>
      <c r="I51" s="6">
        <v>23</v>
      </c>
      <c r="J51" s="6">
        <v>28</v>
      </c>
      <c r="K51" s="8"/>
    </row>
    <row r="52" spans="1:15" x14ac:dyDescent="0.25">
      <c r="A52" s="6">
        <v>5</v>
      </c>
      <c r="B52" t="s">
        <v>503</v>
      </c>
      <c r="C52" t="s">
        <v>497</v>
      </c>
      <c r="D52" s="6" t="s">
        <v>0</v>
      </c>
      <c r="E52" s="6">
        <v>15</v>
      </c>
      <c r="F52" s="6">
        <v>1168</v>
      </c>
      <c r="G52" s="6">
        <v>1230</v>
      </c>
      <c r="H52" s="6">
        <v>26</v>
      </c>
      <c r="I52" s="6">
        <v>31</v>
      </c>
      <c r="J52" s="6">
        <v>18</v>
      </c>
      <c r="K52" s="8"/>
    </row>
    <row r="53" spans="1:15" x14ac:dyDescent="0.25">
      <c r="A53" s="6">
        <v>6</v>
      </c>
      <c r="B53" t="s">
        <v>502</v>
      </c>
      <c r="C53" t="s">
        <v>497</v>
      </c>
      <c r="D53" s="6" t="s">
        <v>0</v>
      </c>
      <c r="E53" s="6">
        <v>15</v>
      </c>
      <c r="F53" s="6">
        <v>1157</v>
      </c>
      <c r="G53" s="6">
        <v>1324</v>
      </c>
      <c r="H53" s="6">
        <v>24</v>
      </c>
      <c r="I53" s="6">
        <v>36</v>
      </c>
      <c r="J53" s="6">
        <v>17</v>
      </c>
      <c r="K53" s="8"/>
    </row>
    <row r="54" spans="1:15" x14ac:dyDescent="0.25">
      <c r="A54" s="6">
        <v>7</v>
      </c>
      <c r="B54" t="s">
        <v>501</v>
      </c>
      <c r="C54" t="s">
        <v>497</v>
      </c>
      <c r="D54" s="6" t="s">
        <v>0</v>
      </c>
      <c r="E54" s="6">
        <v>15</v>
      </c>
      <c r="F54" s="6">
        <v>1104</v>
      </c>
      <c r="G54" s="6">
        <v>1288</v>
      </c>
      <c r="H54" s="6">
        <v>22</v>
      </c>
      <c r="I54" s="6">
        <v>36</v>
      </c>
      <c r="J54" s="6">
        <v>15</v>
      </c>
      <c r="K54" s="8"/>
    </row>
    <row r="55" spans="1:15" x14ac:dyDescent="0.25">
      <c r="A55" s="6">
        <v>8</v>
      </c>
      <c r="B55" s="1" t="s">
        <v>500</v>
      </c>
      <c r="C55" s="1" t="s">
        <v>497</v>
      </c>
      <c r="D55" s="12" t="s">
        <v>0</v>
      </c>
      <c r="E55" s="12">
        <v>15</v>
      </c>
      <c r="F55" s="12">
        <v>940</v>
      </c>
      <c r="G55" s="12">
        <v>1201</v>
      </c>
      <c r="H55" s="12">
        <v>19</v>
      </c>
      <c r="I55" s="12">
        <v>34</v>
      </c>
      <c r="J55" s="12">
        <v>15</v>
      </c>
      <c r="K55" s="17">
        <v>24</v>
      </c>
    </row>
    <row r="56" spans="1:15" x14ac:dyDescent="0.25">
      <c r="A56" s="6">
        <v>9</v>
      </c>
      <c r="B56" s="1" t="s">
        <v>499</v>
      </c>
      <c r="C56" s="1" t="s">
        <v>497</v>
      </c>
      <c r="D56" s="12" t="s">
        <v>0</v>
      </c>
      <c r="E56" s="12">
        <v>15</v>
      </c>
      <c r="F56" s="12">
        <v>1123</v>
      </c>
      <c r="G56" s="12">
        <v>1229</v>
      </c>
      <c r="H56" s="12">
        <v>18</v>
      </c>
      <c r="I56" s="12">
        <v>37</v>
      </c>
      <c r="J56" s="12">
        <v>11</v>
      </c>
      <c r="K56" s="17">
        <v>20</v>
      </c>
    </row>
    <row r="57" spans="1:15" x14ac:dyDescent="0.25">
      <c r="A57" s="6">
        <v>10</v>
      </c>
      <c r="B57" s="1" t="s">
        <v>498</v>
      </c>
      <c r="C57" s="1" t="s">
        <v>497</v>
      </c>
      <c r="D57" s="12" t="s">
        <v>0</v>
      </c>
      <c r="E57" s="12">
        <v>15</v>
      </c>
      <c r="F57" s="12">
        <v>1074</v>
      </c>
      <c r="G57" s="12">
        <v>1241</v>
      </c>
      <c r="H57" s="12">
        <v>14</v>
      </c>
      <c r="I57" s="12">
        <v>40</v>
      </c>
      <c r="J57" s="12">
        <v>9</v>
      </c>
      <c r="K57" s="17">
        <v>18</v>
      </c>
    </row>
    <row r="58" spans="1:15" x14ac:dyDescent="0.25">
      <c r="A58" s="6"/>
      <c r="D58" s="6"/>
      <c r="E58" s="6"/>
      <c r="F58" s="6"/>
      <c r="G58" s="6"/>
      <c r="H58" s="6"/>
      <c r="I58" s="6"/>
      <c r="J58" s="6"/>
    </row>
    <row r="59" spans="1:15" x14ac:dyDescent="0.25">
      <c r="A59" s="6"/>
      <c r="D59" s="6"/>
      <c r="E59" s="6"/>
      <c r="F59" s="6"/>
      <c r="G59" s="6"/>
      <c r="H59" s="6"/>
      <c r="I59" s="6"/>
      <c r="J59" s="6"/>
    </row>
    <row r="60" spans="1:15" x14ac:dyDescent="0.25">
      <c r="A60" s="6">
        <v>1</v>
      </c>
      <c r="B60" s="3" t="s">
        <v>496</v>
      </c>
      <c r="C60" s="3" t="s">
        <v>487</v>
      </c>
      <c r="D60" s="10" t="s">
        <v>0</v>
      </c>
      <c r="E60" s="10">
        <v>13</v>
      </c>
      <c r="F60" s="10">
        <v>1129</v>
      </c>
      <c r="G60" s="10">
        <v>873</v>
      </c>
      <c r="H60" s="10">
        <v>38</v>
      </c>
      <c r="I60" s="10">
        <v>11</v>
      </c>
      <c r="J60" s="10">
        <v>35</v>
      </c>
      <c r="K60" s="17">
        <v>35</v>
      </c>
      <c r="L60" s="17">
        <v>12</v>
      </c>
      <c r="M60" s="34" t="s">
        <v>782</v>
      </c>
      <c r="N60" s="34" t="s">
        <v>783</v>
      </c>
      <c r="O60" s="33">
        <f>38/20</f>
        <v>1.9</v>
      </c>
    </row>
    <row r="61" spans="1:15" x14ac:dyDescent="0.25">
      <c r="A61" s="6">
        <v>2</v>
      </c>
      <c r="B61" s="3" t="s">
        <v>495</v>
      </c>
      <c r="C61" s="3" t="s">
        <v>487</v>
      </c>
      <c r="D61" s="10" t="s">
        <v>0</v>
      </c>
      <c r="E61" s="10">
        <v>14</v>
      </c>
      <c r="F61" s="10">
        <v>1119</v>
      </c>
      <c r="G61" s="10">
        <v>884</v>
      </c>
      <c r="H61" s="10">
        <v>35</v>
      </c>
      <c r="I61" s="10">
        <v>13</v>
      </c>
      <c r="J61" s="10">
        <v>33</v>
      </c>
      <c r="K61" s="17">
        <v>39</v>
      </c>
      <c r="L61" s="8"/>
    </row>
    <row r="62" spans="1:15" x14ac:dyDescent="0.25">
      <c r="A62" s="6">
        <v>3</v>
      </c>
      <c r="B62" s="3" t="s">
        <v>494</v>
      </c>
      <c r="C62" s="3" t="s">
        <v>487</v>
      </c>
      <c r="D62" s="10" t="s">
        <v>0</v>
      </c>
      <c r="E62" s="10">
        <v>14</v>
      </c>
      <c r="F62" s="10">
        <v>1138</v>
      </c>
      <c r="G62" s="10">
        <v>880</v>
      </c>
      <c r="H62" s="10">
        <v>34</v>
      </c>
      <c r="I62" s="10">
        <v>16</v>
      </c>
      <c r="J62" s="10">
        <v>30</v>
      </c>
      <c r="K62" s="17">
        <v>36</v>
      </c>
      <c r="L62" s="8"/>
    </row>
    <row r="63" spans="1:15" x14ac:dyDescent="0.25">
      <c r="A63" s="6">
        <v>4</v>
      </c>
      <c r="B63" s="27" t="s">
        <v>493</v>
      </c>
      <c r="C63" s="27" t="s">
        <v>487</v>
      </c>
      <c r="D63" s="28" t="s">
        <v>0</v>
      </c>
      <c r="E63" s="28">
        <v>13</v>
      </c>
      <c r="F63" s="28">
        <v>1037</v>
      </c>
      <c r="G63" s="28">
        <v>981</v>
      </c>
      <c r="H63" s="28">
        <v>32</v>
      </c>
      <c r="I63" s="28">
        <v>18</v>
      </c>
      <c r="J63" s="28">
        <v>26</v>
      </c>
      <c r="K63" s="17">
        <v>35</v>
      </c>
      <c r="L63" s="17">
        <v>12</v>
      </c>
      <c r="M63" s="34" t="s">
        <v>782</v>
      </c>
      <c r="N63" s="34" t="s">
        <v>784</v>
      </c>
      <c r="O63" s="33">
        <f>41/18</f>
        <v>2.2777777777777777</v>
      </c>
    </row>
    <row r="64" spans="1:15" x14ac:dyDescent="0.25">
      <c r="A64" s="6">
        <v>5</v>
      </c>
      <c r="B64" t="s">
        <v>492</v>
      </c>
      <c r="C64" t="s">
        <v>487</v>
      </c>
      <c r="D64" s="6" t="s">
        <v>0</v>
      </c>
      <c r="E64" s="6">
        <v>13</v>
      </c>
      <c r="F64" s="6">
        <v>1079</v>
      </c>
      <c r="G64" s="6">
        <v>1096</v>
      </c>
      <c r="H64" s="6">
        <v>26</v>
      </c>
      <c r="I64" s="6">
        <v>25</v>
      </c>
      <c r="J64" s="6">
        <v>20</v>
      </c>
      <c r="K64" s="8"/>
    </row>
    <row r="65" spans="1:11" x14ac:dyDescent="0.25">
      <c r="A65" s="6">
        <v>6</v>
      </c>
      <c r="B65" t="s">
        <v>491</v>
      </c>
      <c r="C65" t="s">
        <v>487</v>
      </c>
      <c r="D65" s="6" t="s">
        <v>0</v>
      </c>
      <c r="E65" s="6">
        <v>13</v>
      </c>
      <c r="F65" s="6">
        <v>950</v>
      </c>
      <c r="G65" s="6">
        <v>959</v>
      </c>
      <c r="H65" s="6">
        <v>23</v>
      </c>
      <c r="I65" s="6">
        <v>24</v>
      </c>
      <c r="J65" s="6">
        <v>19</v>
      </c>
      <c r="K65" s="8"/>
    </row>
    <row r="66" spans="1:11" x14ac:dyDescent="0.25">
      <c r="A66" s="6">
        <v>7</v>
      </c>
      <c r="B66" s="5" t="s">
        <v>490</v>
      </c>
      <c r="C66" s="5" t="s">
        <v>487</v>
      </c>
      <c r="D66" s="14" t="s">
        <v>0</v>
      </c>
      <c r="E66" s="14">
        <v>13</v>
      </c>
      <c r="F66" s="14">
        <v>835</v>
      </c>
      <c r="G66" s="14">
        <v>1001</v>
      </c>
      <c r="H66" s="14">
        <v>12</v>
      </c>
      <c r="I66" s="14">
        <v>34</v>
      </c>
      <c r="J66" s="14">
        <v>8</v>
      </c>
      <c r="K66" s="17">
        <v>17</v>
      </c>
    </row>
    <row r="67" spans="1:11" x14ac:dyDescent="0.25">
      <c r="A67" s="6">
        <v>8</v>
      </c>
      <c r="B67" s="5" t="s">
        <v>489</v>
      </c>
      <c r="C67" s="5" t="s">
        <v>487</v>
      </c>
      <c r="D67" s="14" t="s">
        <v>0</v>
      </c>
      <c r="E67" s="14">
        <v>14</v>
      </c>
      <c r="F67" s="14">
        <v>970</v>
      </c>
      <c r="G67" s="14">
        <v>1156</v>
      </c>
      <c r="H67" s="14">
        <v>13</v>
      </c>
      <c r="I67" s="14">
        <v>38</v>
      </c>
      <c r="J67" s="14">
        <v>8</v>
      </c>
      <c r="K67" s="17">
        <v>14</v>
      </c>
    </row>
    <row r="68" spans="1:11" x14ac:dyDescent="0.25">
      <c r="A68" s="6">
        <v>9</v>
      </c>
      <c r="B68" s="5" t="s">
        <v>488</v>
      </c>
      <c r="C68" s="5" t="s">
        <v>487</v>
      </c>
      <c r="D68" s="14" t="s">
        <v>0</v>
      </c>
      <c r="E68" s="14">
        <v>13</v>
      </c>
      <c r="F68" s="14">
        <v>638</v>
      </c>
      <c r="G68" s="14">
        <v>1065</v>
      </c>
      <c r="H68" s="14">
        <v>5</v>
      </c>
      <c r="I68" s="14">
        <v>39</v>
      </c>
      <c r="J68" s="14">
        <v>1</v>
      </c>
      <c r="K68" s="17">
        <v>10</v>
      </c>
    </row>
    <row r="69" spans="1:11" x14ac:dyDescent="0.25">
      <c r="A69" s="6"/>
      <c r="D69" s="6"/>
      <c r="E69" s="6"/>
      <c r="F69" s="6"/>
      <c r="G69" s="6"/>
      <c r="H69" s="6"/>
      <c r="I69" s="6"/>
      <c r="J69" s="6"/>
      <c r="K69" s="8"/>
    </row>
    <row r="70" spans="1:11" x14ac:dyDescent="0.25">
      <c r="A70" s="6"/>
      <c r="D70" s="6"/>
      <c r="E70" s="6"/>
      <c r="F70" s="6"/>
      <c r="G70" s="6"/>
      <c r="H70" s="6"/>
      <c r="I70" s="6"/>
      <c r="J70" s="6"/>
    </row>
    <row r="71" spans="1:11" x14ac:dyDescent="0.25">
      <c r="A71" s="6">
        <v>1</v>
      </c>
      <c r="B71" s="3" t="s">
        <v>486</v>
      </c>
      <c r="C71" s="3" t="s">
        <v>477</v>
      </c>
      <c r="D71" s="10" t="s">
        <v>0</v>
      </c>
      <c r="E71" s="10">
        <v>12</v>
      </c>
      <c r="F71" s="10">
        <v>984</v>
      </c>
      <c r="G71" s="10">
        <v>699</v>
      </c>
      <c r="H71" s="10">
        <v>36</v>
      </c>
      <c r="I71" s="10">
        <v>5</v>
      </c>
      <c r="J71" s="10">
        <v>35</v>
      </c>
    </row>
    <row r="72" spans="1:11" x14ac:dyDescent="0.25">
      <c r="A72" s="6">
        <v>2</v>
      </c>
      <c r="B72" s="3" t="s">
        <v>485</v>
      </c>
      <c r="C72" s="3" t="s">
        <v>477</v>
      </c>
      <c r="D72" s="10" t="s">
        <v>0</v>
      </c>
      <c r="E72" s="10">
        <v>11</v>
      </c>
      <c r="F72" s="10">
        <v>920</v>
      </c>
      <c r="G72" s="10">
        <v>735</v>
      </c>
      <c r="H72" s="10">
        <v>31</v>
      </c>
      <c r="I72" s="10">
        <v>8</v>
      </c>
      <c r="J72" s="10">
        <v>29</v>
      </c>
      <c r="K72" s="17">
        <v>38</v>
      </c>
    </row>
    <row r="73" spans="1:11" x14ac:dyDescent="0.25">
      <c r="A73" s="6">
        <v>3</v>
      </c>
      <c r="B73" t="s">
        <v>484</v>
      </c>
      <c r="C73" t="s">
        <v>477</v>
      </c>
      <c r="D73" s="6" t="s">
        <v>0</v>
      </c>
      <c r="E73" s="6">
        <v>12</v>
      </c>
      <c r="F73" s="6">
        <v>992</v>
      </c>
      <c r="G73" s="6">
        <v>970</v>
      </c>
      <c r="H73" s="6">
        <v>25</v>
      </c>
      <c r="I73" s="6">
        <v>20</v>
      </c>
      <c r="J73" s="6">
        <v>23</v>
      </c>
      <c r="K73" s="8"/>
    </row>
    <row r="74" spans="1:11" x14ac:dyDescent="0.25">
      <c r="A74" s="6">
        <v>4</v>
      </c>
      <c r="B74" t="s">
        <v>483</v>
      </c>
      <c r="C74" t="s">
        <v>477</v>
      </c>
      <c r="D74" s="6" t="s">
        <v>0</v>
      </c>
      <c r="E74" s="6">
        <v>12</v>
      </c>
      <c r="F74" s="6">
        <v>1000</v>
      </c>
      <c r="G74" s="6">
        <v>1025</v>
      </c>
      <c r="H74" s="6">
        <v>21</v>
      </c>
      <c r="I74" s="6">
        <v>27</v>
      </c>
      <c r="J74" s="6">
        <v>14</v>
      </c>
      <c r="K74" s="8"/>
    </row>
    <row r="75" spans="1:11" x14ac:dyDescent="0.25">
      <c r="A75" s="6">
        <v>5</v>
      </c>
      <c r="B75" t="s">
        <v>482</v>
      </c>
      <c r="C75" t="s">
        <v>477</v>
      </c>
      <c r="D75" s="6" t="s">
        <v>0</v>
      </c>
      <c r="E75" s="6">
        <v>11</v>
      </c>
      <c r="F75" s="6">
        <v>1012</v>
      </c>
      <c r="G75" s="6">
        <v>1032</v>
      </c>
      <c r="H75" s="6">
        <v>23</v>
      </c>
      <c r="I75" s="6">
        <v>26</v>
      </c>
      <c r="J75" s="6">
        <v>14</v>
      </c>
      <c r="K75" s="8"/>
    </row>
    <row r="76" spans="1:11" x14ac:dyDescent="0.25">
      <c r="A76" s="6">
        <v>6</v>
      </c>
      <c r="B76" t="s">
        <v>481</v>
      </c>
      <c r="C76" t="s">
        <v>477</v>
      </c>
      <c r="D76" s="6" t="s">
        <v>0</v>
      </c>
      <c r="E76" s="6">
        <v>11</v>
      </c>
      <c r="F76" s="6">
        <v>848</v>
      </c>
      <c r="G76" s="6">
        <v>908</v>
      </c>
      <c r="H76" s="6">
        <v>15</v>
      </c>
      <c r="I76" s="6">
        <v>27</v>
      </c>
      <c r="J76" s="6">
        <v>10</v>
      </c>
      <c r="K76" s="8"/>
    </row>
    <row r="77" spans="1:11" x14ac:dyDescent="0.25">
      <c r="A77" s="6">
        <v>7</v>
      </c>
      <c r="B77" s="1" t="s">
        <v>480</v>
      </c>
      <c r="C77" s="1" t="s">
        <v>477</v>
      </c>
      <c r="D77" s="12" t="s">
        <v>0</v>
      </c>
      <c r="E77" s="12">
        <v>11</v>
      </c>
      <c r="F77" s="12">
        <v>768</v>
      </c>
      <c r="G77" s="12">
        <v>943</v>
      </c>
      <c r="H77" s="12">
        <v>13</v>
      </c>
      <c r="I77" s="12">
        <v>28</v>
      </c>
      <c r="J77" s="12">
        <v>8</v>
      </c>
      <c r="K77" s="17">
        <v>17</v>
      </c>
    </row>
    <row r="78" spans="1:11" x14ac:dyDescent="0.25">
      <c r="A78" s="6">
        <v>8</v>
      </c>
      <c r="B78" s="1" t="s">
        <v>479</v>
      </c>
      <c r="C78" s="1" t="s">
        <v>477</v>
      </c>
      <c r="D78" s="12" t="s">
        <v>0</v>
      </c>
      <c r="E78" s="12">
        <v>12</v>
      </c>
      <c r="F78" s="12">
        <v>835</v>
      </c>
      <c r="G78" s="12">
        <v>1047</v>
      </c>
      <c r="H78" s="12">
        <v>11</v>
      </c>
      <c r="I78" s="12">
        <v>34</v>
      </c>
      <c r="J78" s="12">
        <v>5</v>
      </c>
      <c r="K78" s="17">
        <v>11</v>
      </c>
    </row>
    <row r="79" spans="1:11" x14ac:dyDescent="0.25">
      <c r="A79" s="6">
        <v>9</v>
      </c>
      <c r="B79" s="5" t="s">
        <v>478</v>
      </c>
      <c r="C79" s="5" t="s">
        <v>477</v>
      </c>
      <c r="D79" s="14" t="s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</row>
    <row r="80" spans="1:11" x14ac:dyDescent="0.25">
      <c r="A80" s="6"/>
      <c r="D80" s="6"/>
      <c r="E80" s="6"/>
      <c r="F80" s="6"/>
      <c r="G80" s="6"/>
      <c r="H80" s="6"/>
      <c r="I80" s="6"/>
      <c r="J80" s="6"/>
    </row>
    <row r="81" spans="1:11" x14ac:dyDescent="0.25">
      <c r="A81" s="6"/>
      <c r="D81" s="6"/>
      <c r="E81" s="6"/>
      <c r="F81" s="6"/>
      <c r="G81" s="6"/>
      <c r="H81" s="6"/>
      <c r="I81" s="6"/>
      <c r="J81" s="6"/>
    </row>
    <row r="82" spans="1:11" x14ac:dyDescent="0.25">
      <c r="A82" s="6">
        <v>1</v>
      </c>
      <c r="B82" s="2" t="s">
        <v>476</v>
      </c>
      <c r="C82" s="2" t="s">
        <v>467</v>
      </c>
      <c r="D82" s="13" t="s">
        <v>0</v>
      </c>
      <c r="E82" s="13">
        <v>13</v>
      </c>
      <c r="F82" s="13">
        <v>998</v>
      </c>
      <c r="G82" s="13">
        <v>626</v>
      </c>
      <c r="H82" s="13">
        <v>39</v>
      </c>
      <c r="I82" s="13">
        <v>1</v>
      </c>
      <c r="J82" s="13">
        <v>39</v>
      </c>
    </row>
    <row r="83" spans="1:11" x14ac:dyDescent="0.25">
      <c r="A83" s="6">
        <v>2</v>
      </c>
      <c r="B83" t="s">
        <v>475</v>
      </c>
      <c r="C83" t="s">
        <v>467</v>
      </c>
      <c r="D83" s="6" t="s">
        <v>0</v>
      </c>
      <c r="E83" s="6">
        <v>12</v>
      </c>
      <c r="F83" s="6">
        <v>962</v>
      </c>
      <c r="G83" s="6">
        <v>887</v>
      </c>
      <c r="H83" s="6">
        <v>27</v>
      </c>
      <c r="I83" s="6">
        <v>16</v>
      </c>
      <c r="J83" s="6">
        <v>25</v>
      </c>
      <c r="K83" s="6">
        <v>31</v>
      </c>
    </row>
    <row r="84" spans="1:11" x14ac:dyDescent="0.25">
      <c r="A84" s="6">
        <v>3</v>
      </c>
      <c r="B84" t="s">
        <v>474</v>
      </c>
      <c r="C84" t="s">
        <v>467</v>
      </c>
      <c r="D84" s="6" t="s">
        <v>0</v>
      </c>
      <c r="E84" s="6">
        <v>12</v>
      </c>
      <c r="F84" s="6">
        <v>1029</v>
      </c>
      <c r="G84" s="6">
        <v>1014</v>
      </c>
      <c r="H84" s="6">
        <v>29</v>
      </c>
      <c r="I84" s="6">
        <v>18</v>
      </c>
      <c r="J84" s="6">
        <v>24</v>
      </c>
    </row>
    <row r="85" spans="1:11" x14ac:dyDescent="0.25">
      <c r="A85" s="6">
        <v>4</v>
      </c>
      <c r="B85" t="s">
        <v>473</v>
      </c>
      <c r="C85" t="s">
        <v>467</v>
      </c>
      <c r="D85" s="6" t="s">
        <v>0</v>
      </c>
      <c r="E85" s="6">
        <v>12</v>
      </c>
      <c r="F85" s="6">
        <v>924</v>
      </c>
      <c r="G85" s="6">
        <v>887</v>
      </c>
      <c r="H85" s="6">
        <v>23</v>
      </c>
      <c r="I85" s="6">
        <v>19</v>
      </c>
      <c r="J85" s="6">
        <v>20</v>
      </c>
    </row>
    <row r="86" spans="1:11" x14ac:dyDescent="0.25">
      <c r="A86" s="6">
        <v>5</v>
      </c>
      <c r="B86" t="s">
        <v>472</v>
      </c>
      <c r="C86" t="s">
        <v>467</v>
      </c>
      <c r="D86" s="6" t="s">
        <v>0</v>
      </c>
      <c r="E86" s="6">
        <v>13</v>
      </c>
      <c r="F86" s="6">
        <v>1096</v>
      </c>
      <c r="G86" s="6">
        <v>1135</v>
      </c>
      <c r="H86" s="6">
        <v>23</v>
      </c>
      <c r="I86" s="6">
        <v>30</v>
      </c>
      <c r="J86" s="6">
        <v>16</v>
      </c>
    </row>
    <row r="87" spans="1:11" x14ac:dyDescent="0.25">
      <c r="A87" s="6">
        <v>6</v>
      </c>
      <c r="B87" t="s">
        <v>471</v>
      </c>
      <c r="C87" t="s">
        <v>467</v>
      </c>
      <c r="D87" s="6" t="s">
        <v>0</v>
      </c>
      <c r="E87" s="6">
        <v>12</v>
      </c>
      <c r="F87" s="6">
        <v>924</v>
      </c>
      <c r="G87" s="6">
        <v>976</v>
      </c>
      <c r="H87" s="6">
        <v>18</v>
      </c>
      <c r="I87" s="6">
        <v>26</v>
      </c>
      <c r="J87" s="6">
        <v>15</v>
      </c>
    </row>
    <row r="88" spans="1:11" x14ac:dyDescent="0.25">
      <c r="A88" s="6">
        <v>7</v>
      </c>
      <c r="B88" s="5" t="s">
        <v>470</v>
      </c>
      <c r="C88" s="5" t="s">
        <v>467</v>
      </c>
      <c r="D88" s="14" t="s">
        <v>0</v>
      </c>
      <c r="E88" s="14">
        <v>12</v>
      </c>
      <c r="F88" s="14">
        <v>866</v>
      </c>
      <c r="G88" s="14">
        <v>1034</v>
      </c>
      <c r="H88" s="14">
        <v>11</v>
      </c>
      <c r="I88" s="14">
        <v>33</v>
      </c>
      <c r="J88" s="14">
        <v>5</v>
      </c>
      <c r="K88" s="17">
        <v>11</v>
      </c>
    </row>
    <row r="89" spans="1:11" x14ac:dyDescent="0.25">
      <c r="A89" s="6">
        <v>8</v>
      </c>
      <c r="B89" s="5" t="s">
        <v>469</v>
      </c>
      <c r="C89" s="5" t="s">
        <v>467</v>
      </c>
      <c r="D89" s="14" t="s">
        <v>0</v>
      </c>
      <c r="E89" s="14">
        <v>12</v>
      </c>
      <c r="F89" s="14">
        <v>767</v>
      </c>
      <c r="G89" s="14">
        <v>1007</v>
      </c>
      <c r="H89" s="14">
        <v>8</v>
      </c>
      <c r="I89" s="14">
        <v>35</v>
      </c>
      <c r="J89" s="14">
        <v>3</v>
      </c>
      <c r="K89" s="17">
        <v>9</v>
      </c>
    </row>
    <row r="90" spans="1:11" x14ac:dyDescent="0.25">
      <c r="A90" s="6">
        <v>9</v>
      </c>
      <c r="B90" s="5" t="s">
        <v>468</v>
      </c>
      <c r="C90" s="5" t="s">
        <v>467</v>
      </c>
      <c r="D90" s="14" t="s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8"/>
    </row>
    <row r="91" spans="1:11" x14ac:dyDescent="0.25">
      <c r="A91" s="6"/>
      <c r="D91" s="6"/>
      <c r="E91" s="6"/>
      <c r="F91" s="6"/>
      <c r="G91" s="6"/>
      <c r="H91" s="6"/>
      <c r="I91" s="6"/>
      <c r="J91" s="6"/>
    </row>
    <row r="92" spans="1:11" x14ac:dyDescent="0.25">
      <c r="A92" s="6"/>
      <c r="D92" s="6"/>
      <c r="E92" s="6"/>
      <c r="F92" s="6"/>
      <c r="G92" s="6"/>
      <c r="H92" s="6"/>
      <c r="I92" s="6"/>
      <c r="J92" s="6"/>
    </row>
    <row r="93" spans="1:11" x14ac:dyDescent="0.25">
      <c r="A93" s="6">
        <v>1</v>
      </c>
      <c r="B93" s="2" t="s">
        <v>344</v>
      </c>
      <c r="C93" s="2" t="s">
        <v>336</v>
      </c>
      <c r="D93" s="13" t="s">
        <v>0</v>
      </c>
      <c r="E93" s="13">
        <v>11</v>
      </c>
      <c r="F93" s="13">
        <v>956</v>
      </c>
      <c r="G93" s="13">
        <v>729</v>
      </c>
      <c r="H93" s="13">
        <v>33</v>
      </c>
      <c r="I93" s="13">
        <v>7</v>
      </c>
      <c r="J93" s="13">
        <v>32</v>
      </c>
    </row>
    <row r="94" spans="1:11" x14ac:dyDescent="0.25">
      <c r="A94" s="6">
        <v>2</v>
      </c>
      <c r="B94" t="s">
        <v>343</v>
      </c>
      <c r="C94" t="s">
        <v>336</v>
      </c>
      <c r="D94" s="6" t="s">
        <v>0</v>
      </c>
      <c r="E94" s="6">
        <v>10</v>
      </c>
      <c r="F94" s="6">
        <v>860</v>
      </c>
      <c r="G94" s="6">
        <v>726</v>
      </c>
      <c r="H94" s="6">
        <v>26</v>
      </c>
      <c r="I94" s="6">
        <v>11</v>
      </c>
      <c r="J94" s="6">
        <v>23</v>
      </c>
      <c r="K94" s="6">
        <v>29</v>
      </c>
    </row>
    <row r="95" spans="1:11" x14ac:dyDescent="0.25">
      <c r="A95" s="6">
        <v>3</v>
      </c>
      <c r="B95" t="s">
        <v>342</v>
      </c>
      <c r="C95" t="s">
        <v>336</v>
      </c>
      <c r="D95" s="6" t="s">
        <v>0</v>
      </c>
      <c r="E95" s="6">
        <v>11</v>
      </c>
      <c r="F95" s="6">
        <v>907</v>
      </c>
      <c r="G95" s="6">
        <v>849</v>
      </c>
      <c r="H95" s="6">
        <v>25</v>
      </c>
      <c r="I95" s="6">
        <v>17</v>
      </c>
      <c r="J95" s="6">
        <v>21</v>
      </c>
    </row>
    <row r="96" spans="1:11" x14ac:dyDescent="0.25">
      <c r="A96" s="6">
        <v>4</v>
      </c>
      <c r="B96" t="s">
        <v>341</v>
      </c>
      <c r="C96" t="s">
        <v>336</v>
      </c>
      <c r="D96" s="6" t="s">
        <v>0</v>
      </c>
      <c r="E96" s="6">
        <v>10</v>
      </c>
      <c r="F96" s="6">
        <v>788</v>
      </c>
      <c r="G96" s="6">
        <v>770</v>
      </c>
      <c r="H96" s="6">
        <v>19</v>
      </c>
      <c r="I96" s="6">
        <v>17</v>
      </c>
      <c r="J96" s="6">
        <v>15</v>
      </c>
    </row>
    <row r="97" spans="1:12" x14ac:dyDescent="0.25">
      <c r="A97" s="6">
        <v>5</v>
      </c>
      <c r="B97" t="s">
        <v>340</v>
      </c>
      <c r="C97" t="s">
        <v>336</v>
      </c>
      <c r="D97" s="6" t="s">
        <v>0</v>
      </c>
      <c r="E97" s="6">
        <v>10</v>
      </c>
      <c r="F97" s="6">
        <v>673</v>
      </c>
      <c r="G97" s="6">
        <v>791</v>
      </c>
      <c r="H97" s="6">
        <v>13</v>
      </c>
      <c r="I97" s="6">
        <v>22</v>
      </c>
      <c r="J97" s="6">
        <v>10</v>
      </c>
    </row>
    <row r="98" spans="1:12" x14ac:dyDescent="0.25">
      <c r="A98" s="6">
        <v>6</v>
      </c>
      <c r="B98" t="s">
        <v>339</v>
      </c>
      <c r="C98" t="s">
        <v>336</v>
      </c>
      <c r="D98" s="6" t="s">
        <v>0</v>
      </c>
      <c r="E98" s="6">
        <v>10</v>
      </c>
      <c r="F98" s="6">
        <v>758</v>
      </c>
      <c r="G98" s="6">
        <v>849</v>
      </c>
      <c r="H98" s="6">
        <v>10</v>
      </c>
      <c r="I98" s="6">
        <v>27</v>
      </c>
      <c r="J98" s="6">
        <v>5</v>
      </c>
    </row>
    <row r="99" spans="1:12" x14ac:dyDescent="0.25">
      <c r="A99" s="6">
        <v>7</v>
      </c>
      <c r="B99" s="1" t="s">
        <v>338</v>
      </c>
      <c r="C99" s="1" t="s">
        <v>336</v>
      </c>
      <c r="D99" s="12" t="s">
        <v>0</v>
      </c>
      <c r="E99" s="12">
        <v>10</v>
      </c>
      <c r="F99" s="12">
        <v>575</v>
      </c>
      <c r="G99" s="12">
        <v>803</v>
      </c>
      <c r="H99" s="12">
        <v>4</v>
      </c>
      <c r="I99" s="12">
        <v>29</v>
      </c>
      <c r="J99" s="12">
        <v>2</v>
      </c>
      <c r="K99" s="17">
        <v>8</v>
      </c>
    </row>
    <row r="100" spans="1:12" x14ac:dyDescent="0.25">
      <c r="A100" s="6">
        <v>8</v>
      </c>
      <c r="B100" s="5" t="s">
        <v>337</v>
      </c>
      <c r="C100" s="5" t="s">
        <v>336</v>
      </c>
      <c r="D100" s="14" t="s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</row>
    <row r="101" spans="1:12" x14ac:dyDescent="0.25">
      <c r="A101" s="6"/>
      <c r="D101" s="6"/>
      <c r="E101" s="6"/>
      <c r="F101" s="6"/>
      <c r="G101" s="6"/>
      <c r="H101" s="6"/>
      <c r="I101" s="6"/>
      <c r="J101" s="6"/>
    </row>
    <row r="102" spans="1:12" x14ac:dyDescent="0.25">
      <c r="A102" s="6"/>
      <c r="D102" s="6"/>
      <c r="E102" s="6"/>
      <c r="F102" s="6"/>
      <c r="G102" s="6"/>
      <c r="H102" s="6"/>
      <c r="I102" s="6"/>
      <c r="J102" s="6"/>
    </row>
    <row r="103" spans="1:12" x14ac:dyDescent="0.25">
      <c r="A103" s="6">
        <v>1</v>
      </c>
      <c r="B103" s="2" t="s">
        <v>335</v>
      </c>
      <c r="C103" s="2" t="s">
        <v>327</v>
      </c>
      <c r="D103" s="13" t="s">
        <v>0</v>
      </c>
      <c r="E103" s="13">
        <v>12</v>
      </c>
      <c r="F103" s="13">
        <v>955</v>
      </c>
      <c r="G103" s="13">
        <v>634</v>
      </c>
      <c r="H103" s="13">
        <v>36</v>
      </c>
      <c r="I103" s="13">
        <v>3</v>
      </c>
      <c r="J103" s="13">
        <v>35</v>
      </c>
      <c r="K103" s="17">
        <v>35</v>
      </c>
      <c r="L103" s="17">
        <v>12</v>
      </c>
    </row>
    <row r="104" spans="1:12" x14ac:dyDescent="0.25">
      <c r="A104" s="6">
        <v>2</v>
      </c>
      <c r="B104" t="s">
        <v>334</v>
      </c>
      <c r="C104" t="s">
        <v>327</v>
      </c>
      <c r="D104" s="6" t="s">
        <v>0</v>
      </c>
      <c r="E104" s="6">
        <v>12</v>
      </c>
      <c r="F104" s="6">
        <v>976</v>
      </c>
      <c r="G104" s="6">
        <v>823</v>
      </c>
      <c r="H104" s="6">
        <v>31</v>
      </c>
      <c r="I104" s="6">
        <v>11</v>
      </c>
      <c r="J104" s="6">
        <v>29</v>
      </c>
      <c r="K104" s="6">
        <v>35</v>
      </c>
      <c r="L104" s="6">
        <v>11</v>
      </c>
    </row>
    <row r="105" spans="1:12" x14ac:dyDescent="0.25">
      <c r="A105" s="6">
        <v>3</v>
      </c>
      <c r="B105" t="s">
        <v>333</v>
      </c>
      <c r="C105" t="s">
        <v>327</v>
      </c>
      <c r="D105" s="6" t="s">
        <v>0</v>
      </c>
      <c r="E105" s="6">
        <v>12</v>
      </c>
      <c r="F105" s="6">
        <v>998</v>
      </c>
      <c r="G105" s="6">
        <v>870</v>
      </c>
      <c r="H105" s="6">
        <v>30</v>
      </c>
      <c r="I105" s="6">
        <v>14</v>
      </c>
      <c r="J105" s="6">
        <v>27</v>
      </c>
    </row>
    <row r="106" spans="1:12" x14ac:dyDescent="0.25">
      <c r="A106" s="6">
        <v>4</v>
      </c>
      <c r="B106" t="s">
        <v>332</v>
      </c>
      <c r="C106" t="s">
        <v>327</v>
      </c>
      <c r="D106" s="6" t="s">
        <v>0</v>
      </c>
      <c r="E106" s="6">
        <v>12</v>
      </c>
      <c r="F106" s="6">
        <v>992</v>
      </c>
      <c r="G106" s="6">
        <v>912</v>
      </c>
      <c r="H106" s="6">
        <v>25</v>
      </c>
      <c r="I106" s="6">
        <v>20</v>
      </c>
      <c r="J106" s="6">
        <v>21</v>
      </c>
    </row>
    <row r="107" spans="1:12" x14ac:dyDescent="0.25">
      <c r="A107" s="6">
        <v>5</v>
      </c>
      <c r="B107" t="s">
        <v>331</v>
      </c>
      <c r="C107" t="s">
        <v>327</v>
      </c>
      <c r="D107" s="6" t="s">
        <v>0</v>
      </c>
      <c r="E107" s="6">
        <v>12</v>
      </c>
      <c r="F107" s="6">
        <v>870</v>
      </c>
      <c r="G107" s="6">
        <v>913</v>
      </c>
      <c r="H107" s="6">
        <v>18</v>
      </c>
      <c r="I107" s="6">
        <v>23</v>
      </c>
      <c r="J107" s="6">
        <v>15</v>
      </c>
    </row>
    <row r="108" spans="1:12" x14ac:dyDescent="0.25">
      <c r="A108" s="6">
        <v>6</v>
      </c>
      <c r="B108" t="s">
        <v>330</v>
      </c>
      <c r="C108" t="s">
        <v>327</v>
      </c>
      <c r="D108" s="6" t="s">
        <v>0</v>
      </c>
      <c r="E108" s="6">
        <v>12</v>
      </c>
      <c r="F108" s="6">
        <v>909</v>
      </c>
      <c r="G108" s="6">
        <v>950</v>
      </c>
      <c r="H108" s="6">
        <v>16</v>
      </c>
      <c r="I108" s="6">
        <v>28</v>
      </c>
      <c r="J108" s="6">
        <v>11</v>
      </c>
      <c r="K108" s="6">
        <v>11</v>
      </c>
      <c r="L108" s="6">
        <v>3</v>
      </c>
    </row>
    <row r="109" spans="1:12" x14ac:dyDescent="0.25">
      <c r="A109" s="6">
        <v>7</v>
      </c>
      <c r="B109" s="1" t="s">
        <v>329</v>
      </c>
      <c r="C109" s="1" t="s">
        <v>327</v>
      </c>
      <c r="D109" s="12" t="s">
        <v>0</v>
      </c>
      <c r="E109" s="12">
        <v>12</v>
      </c>
      <c r="F109" s="12">
        <v>686</v>
      </c>
      <c r="G109" s="12">
        <v>967</v>
      </c>
      <c r="H109" s="12">
        <v>7</v>
      </c>
      <c r="I109" s="12">
        <v>33</v>
      </c>
      <c r="J109" s="12">
        <v>5</v>
      </c>
      <c r="K109" s="17">
        <v>11</v>
      </c>
      <c r="L109" s="17">
        <v>4</v>
      </c>
    </row>
    <row r="110" spans="1:12" x14ac:dyDescent="0.25">
      <c r="A110" s="6">
        <v>8</v>
      </c>
      <c r="B110" s="5" t="s">
        <v>328</v>
      </c>
      <c r="C110" s="5" t="s">
        <v>327</v>
      </c>
      <c r="D110" s="14" t="s">
        <v>0</v>
      </c>
      <c r="E110" s="14">
        <v>12</v>
      </c>
      <c r="F110" s="14">
        <v>677</v>
      </c>
      <c r="G110" s="14">
        <v>994</v>
      </c>
      <c r="H110" s="14">
        <v>5</v>
      </c>
      <c r="I110" s="14">
        <v>36</v>
      </c>
      <c r="J110" s="14">
        <v>1</v>
      </c>
      <c r="K110" s="17">
        <v>7</v>
      </c>
    </row>
    <row r="111" spans="1:12" x14ac:dyDescent="0.25">
      <c r="A111" s="6"/>
      <c r="D111" s="6"/>
      <c r="E111" s="6"/>
      <c r="F111" s="6"/>
      <c r="G111" s="6"/>
      <c r="H111" s="6"/>
      <c r="I111" s="6"/>
      <c r="J111" s="6"/>
    </row>
    <row r="112" spans="1:12" x14ac:dyDescent="0.25">
      <c r="A112" s="6"/>
      <c r="D112" s="6"/>
      <c r="E112" s="6"/>
      <c r="F112" s="6"/>
      <c r="G112" s="6"/>
      <c r="H112" s="6"/>
      <c r="I112" s="6"/>
      <c r="J112" s="6"/>
    </row>
    <row r="113" spans="1:14" x14ac:dyDescent="0.25">
      <c r="A113" s="6">
        <v>1</v>
      </c>
      <c r="B113" s="2" t="s">
        <v>326</v>
      </c>
      <c r="C113" s="2" t="s">
        <v>318</v>
      </c>
      <c r="D113" s="13" t="s">
        <v>0</v>
      </c>
      <c r="E113" s="13">
        <v>13</v>
      </c>
      <c r="F113" s="13">
        <v>991</v>
      </c>
      <c r="G113" s="13">
        <v>719</v>
      </c>
      <c r="H113" s="13">
        <v>36</v>
      </c>
      <c r="I113" s="13">
        <v>4</v>
      </c>
      <c r="J113" s="13">
        <v>36</v>
      </c>
    </row>
    <row r="114" spans="1:14" x14ac:dyDescent="0.25">
      <c r="A114" s="6">
        <v>2</v>
      </c>
      <c r="B114" t="s">
        <v>325</v>
      </c>
      <c r="C114" t="s">
        <v>318</v>
      </c>
      <c r="D114" s="6" t="s">
        <v>0</v>
      </c>
      <c r="E114" s="6">
        <v>13</v>
      </c>
      <c r="F114" s="6">
        <v>1119</v>
      </c>
      <c r="G114" s="6">
        <v>970</v>
      </c>
      <c r="H114" s="6">
        <v>35</v>
      </c>
      <c r="I114" s="6">
        <v>13</v>
      </c>
      <c r="J114" s="6">
        <v>32</v>
      </c>
      <c r="K114" s="6">
        <v>35</v>
      </c>
    </row>
    <row r="115" spans="1:14" x14ac:dyDescent="0.25">
      <c r="A115" s="6">
        <v>3</v>
      </c>
      <c r="B115" t="s">
        <v>324</v>
      </c>
      <c r="C115" t="s">
        <v>318</v>
      </c>
      <c r="D115" s="6" t="s">
        <v>0</v>
      </c>
      <c r="E115" s="6">
        <v>12</v>
      </c>
      <c r="F115" s="6">
        <v>1048</v>
      </c>
      <c r="G115" s="6">
        <v>1008</v>
      </c>
      <c r="H115" s="6">
        <v>26</v>
      </c>
      <c r="I115" s="6">
        <v>21</v>
      </c>
      <c r="J115" s="6">
        <v>21</v>
      </c>
    </row>
    <row r="116" spans="1:14" x14ac:dyDescent="0.25">
      <c r="A116" s="6">
        <v>4</v>
      </c>
      <c r="B116" t="s">
        <v>323</v>
      </c>
      <c r="C116" t="s">
        <v>318</v>
      </c>
      <c r="D116" s="6" t="s">
        <v>0</v>
      </c>
      <c r="E116" s="6">
        <v>12</v>
      </c>
      <c r="F116" s="6">
        <v>863</v>
      </c>
      <c r="G116" s="6">
        <v>857</v>
      </c>
      <c r="H116" s="6">
        <v>22</v>
      </c>
      <c r="I116" s="6">
        <v>18</v>
      </c>
      <c r="J116" s="6">
        <v>20</v>
      </c>
    </row>
    <row r="117" spans="1:14" x14ac:dyDescent="0.25">
      <c r="A117" s="6">
        <v>5</v>
      </c>
      <c r="B117" t="s">
        <v>322</v>
      </c>
      <c r="C117" t="s">
        <v>318</v>
      </c>
      <c r="D117" s="6" t="s">
        <v>0</v>
      </c>
      <c r="E117" s="6">
        <v>12</v>
      </c>
      <c r="F117" s="6">
        <v>943</v>
      </c>
      <c r="G117" s="6">
        <v>922</v>
      </c>
      <c r="H117" s="6">
        <v>19</v>
      </c>
      <c r="I117" s="6">
        <v>24</v>
      </c>
      <c r="J117" s="6">
        <v>16</v>
      </c>
    </row>
    <row r="118" spans="1:14" x14ac:dyDescent="0.25">
      <c r="A118" s="6">
        <v>6</v>
      </c>
      <c r="B118" t="s">
        <v>321</v>
      </c>
      <c r="C118" t="s">
        <v>318</v>
      </c>
      <c r="D118" s="6" t="s">
        <v>0</v>
      </c>
      <c r="E118" s="6">
        <v>12</v>
      </c>
      <c r="F118" s="6">
        <v>903</v>
      </c>
      <c r="G118" s="6">
        <v>988</v>
      </c>
      <c r="H118" s="6">
        <v>16</v>
      </c>
      <c r="I118" s="6">
        <v>29</v>
      </c>
      <c r="J118" s="6">
        <v>10</v>
      </c>
    </row>
    <row r="119" spans="1:14" x14ac:dyDescent="0.25">
      <c r="A119" s="6">
        <v>7</v>
      </c>
      <c r="B119" s="1" t="s">
        <v>320</v>
      </c>
      <c r="C119" s="1" t="s">
        <v>318</v>
      </c>
      <c r="D119" s="12" t="s">
        <v>0</v>
      </c>
      <c r="E119" s="12">
        <v>12</v>
      </c>
      <c r="F119" s="12">
        <v>799</v>
      </c>
      <c r="G119" s="12">
        <v>1011</v>
      </c>
      <c r="H119" s="12">
        <v>11</v>
      </c>
      <c r="I119" s="12">
        <v>33</v>
      </c>
      <c r="J119" s="12">
        <v>7</v>
      </c>
      <c r="K119" s="17">
        <v>13</v>
      </c>
    </row>
    <row r="120" spans="1:14" x14ac:dyDescent="0.25">
      <c r="A120" s="6">
        <v>8</v>
      </c>
      <c r="B120" s="1" t="s">
        <v>319</v>
      </c>
      <c r="C120" s="1" t="s">
        <v>318</v>
      </c>
      <c r="D120" s="12" t="s">
        <v>0</v>
      </c>
      <c r="E120" s="12">
        <v>12</v>
      </c>
      <c r="F120" s="12">
        <v>873</v>
      </c>
      <c r="G120" s="12">
        <v>1064</v>
      </c>
      <c r="H120" s="12">
        <v>11</v>
      </c>
      <c r="I120" s="12">
        <v>34</v>
      </c>
      <c r="J120" s="12">
        <v>5</v>
      </c>
      <c r="K120" s="17">
        <v>11</v>
      </c>
    </row>
    <row r="121" spans="1:14" x14ac:dyDescent="0.25">
      <c r="A121" s="6"/>
      <c r="D121" s="6"/>
      <c r="E121" s="6"/>
      <c r="F121" s="6"/>
      <c r="G121" s="6"/>
      <c r="H121" s="6"/>
      <c r="I121" s="6"/>
      <c r="J121" s="6"/>
    </row>
    <row r="122" spans="1:14" x14ac:dyDescent="0.25">
      <c r="A122" s="6"/>
      <c r="D122" s="6"/>
      <c r="E122" s="6"/>
      <c r="F122" s="6"/>
      <c r="G122" s="6"/>
      <c r="H122" s="6"/>
      <c r="I122" s="6"/>
      <c r="J122" s="6"/>
    </row>
    <row r="123" spans="1:14" x14ac:dyDescent="0.25">
      <c r="A123" s="6">
        <v>1</v>
      </c>
      <c r="B123" s="2" t="s">
        <v>727</v>
      </c>
      <c r="C123" s="2" t="s">
        <v>718</v>
      </c>
      <c r="D123" s="13" t="s">
        <v>0</v>
      </c>
      <c r="E123" s="13">
        <v>13</v>
      </c>
      <c r="F123" s="13">
        <v>1168</v>
      </c>
      <c r="G123" s="13">
        <v>949</v>
      </c>
      <c r="H123" s="13">
        <v>35</v>
      </c>
      <c r="I123" s="13">
        <v>17</v>
      </c>
      <c r="J123" s="13">
        <v>29</v>
      </c>
      <c r="K123" s="17">
        <v>29</v>
      </c>
      <c r="L123" s="17">
        <v>10</v>
      </c>
      <c r="M123" s="34" t="s">
        <v>768</v>
      </c>
      <c r="N123" s="32">
        <f>35/20</f>
        <v>1.75</v>
      </c>
    </row>
    <row r="124" spans="1:14" x14ac:dyDescent="0.25">
      <c r="A124" s="6">
        <v>2</v>
      </c>
      <c r="B124" t="s">
        <v>726</v>
      </c>
      <c r="C124" t="s">
        <v>718</v>
      </c>
      <c r="D124" s="6" t="s">
        <v>0</v>
      </c>
      <c r="E124" s="6">
        <v>13</v>
      </c>
      <c r="F124" s="6">
        <v>1142</v>
      </c>
      <c r="G124" s="6">
        <v>1018</v>
      </c>
      <c r="H124" s="6">
        <v>31</v>
      </c>
      <c r="I124" s="6">
        <v>20</v>
      </c>
      <c r="J124" s="6">
        <v>26</v>
      </c>
      <c r="K124" s="6">
        <v>29</v>
      </c>
      <c r="L124" s="6">
        <v>10</v>
      </c>
      <c r="M124" s="34" t="s">
        <v>769</v>
      </c>
      <c r="N124" s="32">
        <f>34/20</f>
        <v>1.7</v>
      </c>
    </row>
    <row r="125" spans="1:14" x14ac:dyDescent="0.25">
      <c r="A125" s="6">
        <v>3</v>
      </c>
      <c r="B125" t="s">
        <v>725</v>
      </c>
      <c r="C125" t="s">
        <v>718</v>
      </c>
      <c r="D125" s="6" t="s">
        <v>0</v>
      </c>
      <c r="E125" s="6">
        <v>12</v>
      </c>
      <c r="F125" s="6">
        <v>1054</v>
      </c>
      <c r="G125" s="6">
        <v>926</v>
      </c>
      <c r="H125" s="6">
        <v>28</v>
      </c>
      <c r="I125" s="6">
        <v>21</v>
      </c>
      <c r="J125" s="6">
        <v>22</v>
      </c>
      <c r="K125" s="6">
        <v>28</v>
      </c>
    </row>
    <row r="126" spans="1:14" x14ac:dyDescent="0.25">
      <c r="A126" s="6">
        <v>4</v>
      </c>
      <c r="B126" t="s">
        <v>724</v>
      </c>
      <c r="C126" t="s">
        <v>718</v>
      </c>
      <c r="D126" s="6" t="s">
        <v>0</v>
      </c>
      <c r="E126" s="6">
        <v>12</v>
      </c>
      <c r="F126" s="6">
        <v>906</v>
      </c>
      <c r="G126" s="6">
        <v>891</v>
      </c>
      <c r="H126" s="6">
        <v>23</v>
      </c>
      <c r="I126" s="6">
        <v>20</v>
      </c>
      <c r="J126" s="6">
        <v>20</v>
      </c>
    </row>
    <row r="127" spans="1:14" x14ac:dyDescent="0.25">
      <c r="A127" s="6">
        <v>5</v>
      </c>
      <c r="B127" t="s">
        <v>723</v>
      </c>
      <c r="C127" t="s">
        <v>718</v>
      </c>
      <c r="D127" s="6" t="s">
        <v>0</v>
      </c>
      <c r="E127" s="6">
        <v>13</v>
      </c>
      <c r="F127" s="6">
        <v>1015</v>
      </c>
      <c r="G127" s="6">
        <v>1042</v>
      </c>
      <c r="H127" s="6">
        <v>25</v>
      </c>
      <c r="I127" s="6">
        <v>26</v>
      </c>
      <c r="J127" s="6">
        <v>18</v>
      </c>
    </row>
    <row r="128" spans="1:14" x14ac:dyDescent="0.25">
      <c r="A128" s="6">
        <v>6</v>
      </c>
      <c r="B128" t="s">
        <v>722</v>
      </c>
      <c r="C128" t="s">
        <v>718</v>
      </c>
      <c r="D128" s="6" t="s">
        <v>0</v>
      </c>
      <c r="E128" s="6">
        <v>11</v>
      </c>
      <c r="F128" s="6">
        <v>836</v>
      </c>
      <c r="G128" s="6">
        <v>853</v>
      </c>
      <c r="H128" s="6">
        <v>21</v>
      </c>
      <c r="I128" s="6">
        <v>20</v>
      </c>
      <c r="J128" s="6">
        <v>16</v>
      </c>
      <c r="K128" s="17">
        <v>16</v>
      </c>
      <c r="L128" s="17">
        <v>5</v>
      </c>
      <c r="M128" s="34"/>
    </row>
    <row r="129" spans="1:13" x14ac:dyDescent="0.25">
      <c r="A129" s="6">
        <v>7</v>
      </c>
      <c r="B129" s="1" t="s">
        <v>721</v>
      </c>
      <c r="C129" s="1" t="s">
        <v>718</v>
      </c>
      <c r="D129" s="12" t="s">
        <v>0</v>
      </c>
      <c r="E129" s="12">
        <v>11</v>
      </c>
      <c r="F129" s="12">
        <v>713</v>
      </c>
      <c r="G129" s="12">
        <v>960</v>
      </c>
      <c r="H129" s="12">
        <v>12</v>
      </c>
      <c r="I129" s="12">
        <v>30</v>
      </c>
      <c r="J129" s="12">
        <v>7</v>
      </c>
      <c r="K129" s="17">
        <v>16</v>
      </c>
      <c r="L129" s="17">
        <v>6</v>
      </c>
      <c r="M129" s="34"/>
    </row>
    <row r="130" spans="1:13" x14ac:dyDescent="0.25">
      <c r="A130" s="6">
        <v>8</v>
      </c>
      <c r="B130" s="5" t="s">
        <v>720</v>
      </c>
      <c r="C130" s="5" t="s">
        <v>718</v>
      </c>
      <c r="D130" s="14" t="s">
        <v>0</v>
      </c>
      <c r="E130" s="14">
        <v>11</v>
      </c>
      <c r="F130" s="14">
        <v>723</v>
      </c>
      <c r="G130" s="14">
        <v>918</v>
      </c>
      <c r="H130" s="14">
        <v>9</v>
      </c>
      <c r="I130" s="14">
        <v>30</v>
      </c>
      <c r="J130" s="14">
        <v>6</v>
      </c>
      <c r="K130" s="17">
        <v>15</v>
      </c>
      <c r="L130" s="8"/>
    </row>
    <row r="131" spans="1:13" x14ac:dyDescent="0.25">
      <c r="A131" s="6">
        <v>9</v>
      </c>
      <c r="B131" s="5" t="s">
        <v>719</v>
      </c>
      <c r="C131" s="5" t="s">
        <v>718</v>
      </c>
      <c r="D131" s="14" t="s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8"/>
      <c r="L131" s="8"/>
    </row>
    <row r="132" spans="1:13" x14ac:dyDescent="0.25">
      <c r="A132" s="6"/>
      <c r="D132" s="6"/>
      <c r="E132" s="6"/>
      <c r="F132" s="6"/>
      <c r="G132" s="6"/>
      <c r="H132" s="6"/>
      <c r="I132" s="6"/>
      <c r="J132" s="6"/>
    </row>
    <row r="133" spans="1:13" x14ac:dyDescent="0.25">
      <c r="A133" s="6"/>
      <c r="D133" s="6"/>
      <c r="E133" s="6"/>
      <c r="F133" s="6"/>
      <c r="G133" s="6"/>
      <c r="H133" s="6"/>
      <c r="I133" s="6"/>
      <c r="J133" s="6"/>
    </row>
    <row r="134" spans="1:13" x14ac:dyDescent="0.25">
      <c r="A134" s="6">
        <v>1</v>
      </c>
      <c r="B134" s="2" t="s">
        <v>717</v>
      </c>
      <c r="C134" s="2" t="s">
        <v>708</v>
      </c>
      <c r="D134" s="13" t="s">
        <v>0</v>
      </c>
      <c r="E134" s="13">
        <v>13</v>
      </c>
      <c r="F134" s="13">
        <v>1068</v>
      </c>
      <c r="G134" s="13">
        <v>835</v>
      </c>
      <c r="H134" s="13">
        <v>37</v>
      </c>
      <c r="I134" s="13">
        <v>6</v>
      </c>
      <c r="J134" s="13">
        <v>36</v>
      </c>
    </row>
    <row r="135" spans="1:13" x14ac:dyDescent="0.25">
      <c r="A135" s="6">
        <v>2</v>
      </c>
      <c r="B135" t="s">
        <v>716</v>
      </c>
      <c r="C135" t="s">
        <v>708</v>
      </c>
      <c r="D135" s="6" t="s">
        <v>0</v>
      </c>
      <c r="E135" s="6">
        <v>13</v>
      </c>
      <c r="F135" s="6">
        <v>1148</v>
      </c>
      <c r="G135" s="6">
        <v>1140</v>
      </c>
      <c r="H135" s="6">
        <v>31</v>
      </c>
      <c r="I135" s="6">
        <v>22</v>
      </c>
      <c r="J135" s="6">
        <v>26</v>
      </c>
      <c r="K135" s="6">
        <v>35</v>
      </c>
    </row>
    <row r="136" spans="1:13" x14ac:dyDescent="0.25">
      <c r="A136" s="6">
        <v>3</v>
      </c>
      <c r="B136" t="s">
        <v>715</v>
      </c>
      <c r="C136" t="s">
        <v>708</v>
      </c>
      <c r="D136" s="6" t="s">
        <v>0</v>
      </c>
      <c r="E136" s="6">
        <v>13</v>
      </c>
      <c r="F136" s="6">
        <v>1175</v>
      </c>
      <c r="G136" s="6">
        <v>1126</v>
      </c>
      <c r="H136" s="6">
        <v>28</v>
      </c>
      <c r="I136" s="6">
        <v>27</v>
      </c>
      <c r="J136" s="6">
        <v>20</v>
      </c>
    </row>
    <row r="137" spans="1:13" x14ac:dyDescent="0.25">
      <c r="A137" s="6">
        <v>4</v>
      </c>
      <c r="B137" t="s">
        <v>714</v>
      </c>
      <c r="C137" t="s">
        <v>708</v>
      </c>
      <c r="D137" s="6" t="s">
        <v>0</v>
      </c>
      <c r="E137" s="6">
        <v>14</v>
      </c>
      <c r="F137" s="6">
        <v>1159</v>
      </c>
      <c r="G137" s="6">
        <v>1132</v>
      </c>
      <c r="H137" s="6">
        <v>27</v>
      </c>
      <c r="I137" s="6">
        <v>29</v>
      </c>
      <c r="J137" s="6">
        <v>20</v>
      </c>
    </row>
    <row r="138" spans="1:13" x14ac:dyDescent="0.25">
      <c r="A138" s="6">
        <v>5</v>
      </c>
      <c r="B138" t="s">
        <v>713</v>
      </c>
      <c r="C138" t="s">
        <v>708</v>
      </c>
      <c r="D138" s="6" t="s">
        <v>0</v>
      </c>
      <c r="E138" s="6">
        <v>13</v>
      </c>
      <c r="F138" s="6">
        <v>1139</v>
      </c>
      <c r="G138" s="6">
        <v>1127</v>
      </c>
      <c r="H138" s="6">
        <v>26</v>
      </c>
      <c r="I138" s="6">
        <v>28</v>
      </c>
      <c r="J138" s="6">
        <v>19</v>
      </c>
    </row>
    <row r="139" spans="1:13" x14ac:dyDescent="0.25">
      <c r="A139" s="6">
        <v>6</v>
      </c>
      <c r="B139" t="s">
        <v>712</v>
      </c>
      <c r="C139" t="s">
        <v>708</v>
      </c>
      <c r="D139" s="6" t="s">
        <v>0</v>
      </c>
      <c r="E139" s="6">
        <v>14</v>
      </c>
      <c r="F139" s="6">
        <v>1203</v>
      </c>
      <c r="G139" s="6">
        <v>1220</v>
      </c>
      <c r="H139" s="6">
        <v>26</v>
      </c>
      <c r="I139" s="6">
        <v>31</v>
      </c>
      <c r="J139" s="6">
        <v>18</v>
      </c>
      <c r="K139" s="17">
        <v>18</v>
      </c>
      <c r="L139" s="17">
        <v>6</v>
      </c>
    </row>
    <row r="140" spans="1:13" x14ac:dyDescent="0.25">
      <c r="A140" s="6">
        <v>7</v>
      </c>
      <c r="B140" s="1" t="s">
        <v>711</v>
      </c>
      <c r="C140" s="1" t="s">
        <v>708</v>
      </c>
      <c r="D140" s="12" t="s">
        <v>0</v>
      </c>
      <c r="E140" s="12">
        <v>13</v>
      </c>
      <c r="F140" s="12">
        <v>1124</v>
      </c>
      <c r="G140" s="12">
        <v>1156</v>
      </c>
      <c r="H140" s="12">
        <v>23</v>
      </c>
      <c r="I140" s="12">
        <v>29</v>
      </c>
      <c r="J140" s="12">
        <v>18</v>
      </c>
      <c r="K140" s="17">
        <v>27</v>
      </c>
      <c r="L140" s="8"/>
    </row>
    <row r="141" spans="1:13" x14ac:dyDescent="0.25">
      <c r="A141" s="6">
        <v>8</v>
      </c>
      <c r="B141" s="1" t="s">
        <v>710</v>
      </c>
      <c r="C141" s="1" t="s">
        <v>708</v>
      </c>
      <c r="D141" s="12" t="s">
        <v>0</v>
      </c>
      <c r="E141" s="12">
        <v>14</v>
      </c>
      <c r="F141" s="12">
        <v>1147</v>
      </c>
      <c r="G141" s="12">
        <v>1191</v>
      </c>
      <c r="H141" s="12">
        <v>22</v>
      </c>
      <c r="I141" s="12">
        <v>33</v>
      </c>
      <c r="J141" s="12">
        <v>14</v>
      </c>
      <c r="K141" s="17">
        <v>20</v>
      </c>
      <c r="L141" s="8"/>
    </row>
    <row r="142" spans="1:13" x14ac:dyDescent="0.25">
      <c r="A142" s="6">
        <v>9</v>
      </c>
      <c r="B142" s="1" t="s">
        <v>709</v>
      </c>
      <c r="C142" s="1" t="s">
        <v>708</v>
      </c>
      <c r="D142" s="12" t="s">
        <v>0</v>
      </c>
      <c r="E142" s="12">
        <v>13</v>
      </c>
      <c r="F142" s="12">
        <v>1022</v>
      </c>
      <c r="G142" s="12">
        <v>1258</v>
      </c>
      <c r="H142" s="12">
        <v>20</v>
      </c>
      <c r="I142" s="12">
        <v>35</v>
      </c>
      <c r="J142" s="12">
        <v>9</v>
      </c>
      <c r="K142" s="17">
        <v>18</v>
      </c>
      <c r="L142" s="17">
        <v>7</v>
      </c>
    </row>
    <row r="143" spans="1:13" x14ac:dyDescent="0.25">
      <c r="A143" s="6"/>
      <c r="D143" s="6"/>
      <c r="E143" s="6"/>
      <c r="F143" s="6"/>
      <c r="G143" s="6"/>
      <c r="H143" s="6"/>
      <c r="I143" s="6"/>
      <c r="J143" s="6"/>
    </row>
    <row r="144" spans="1:13" x14ac:dyDescent="0.25">
      <c r="A144" s="6"/>
      <c r="D144" s="6"/>
      <c r="E144" s="6"/>
      <c r="F144" s="6"/>
      <c r="G144" s="6"/>
      <c r="H144" s="6"/>
      <c r="I144" s="6"/>
      <c r="J144" s="6"/>
    </row>
    <row r="145" spans="1:12" x14ac:dyDescent="0.25">
      <c r="A145" s="6">
        <v>1</v>
      </c>
      <c r="B145" s="3" t="s">
        <v>707</v>
      </c>
      <c r="C145" s="3" t="s">
        <v>698</v>
      </c>
      <c r="D145" s="10" t="s">
        <v>0</v>
      </c>
      <c r="E145" s="10">
        <v>13</v>
      </c>
      <c r="F145" s="10">
        <v>1107</v>
      </c>
      <c r="G145" s="10">
        <v>895</v>
      </c>
      <c r="H145" s="10">
        <v>35</v>
      </c>
      <c r="I145" s="10">
        <v>12</v>
      </c>
      <c r="J145" s="10">
        <v>32</v>
      </c>
      <c r="K145" s="8"/>
    </row>
    <row r="146" spans="1:12" x14ac:dyDescent="0.25">
      <c r="A146" s="6">
        <v>2</v>
      </c>
      <c r="B146" s="3" t="s">
        <v>706</v>
      </c>
      <c r="C146" s="3" t="s">
        <v>698</v>
      </c>
      <c r="D146" s="10" t="s">
        <v>0</v>
      </c>
      <c r="E146" s="10">
        <v>13</v>
      </c>
      <c r="F146" s="10">
        <v>1089</v>
      </c>
      <c r="G146" s="10">
        <v>902</v>
      </c>
      <c r="H146" s="10">
        <v>35</v>
      </c>
      <c r="I146" s="10">
        <v>12</v>
      </c>
      <c r="J146" s="10">
        <v>32</v>
      </c>
      <c r="K146" s="17">
        <v>41</v>
      </c>
    </row>
    <row r="147" spans="1:12" x14ac:dyDescent="0.25">
      <c r="A147" s="6">
        <v>3</v>
      </c>
      <c r="B147" s="3" t="s">
        <v>705</v>
      </c>
      <c r="C147" s="3" t="s">
        <v>698</v>
      </c>
      <c r="D147" s="10" t="s">
        <v>0</v>
      </c>
      <c r="E147" s="10">
        <v>13</v>
      </c>
      <c r="F147" s="10">
        <v>1105</v>
      </c>
      <c r="G147" s="10">
        <v>907</v>
      </c>
      <c r="H147" s="10">
        <v>34</v>
      </c>
      <c r="I147" s="10">
        <v>14</v>
      </c>
      <c r="J147" s="10">
        <v>29</v>
      </c>
      <c r="K147" s="17">
        <v>38</v>
      </c>
    </row>
    <row r="148" spans="1:12" x14ac:dyDescent="0.25">
      <c r="A148" s="6">
        <v>4</v>
      </c>
      <c r="B148" t="s">
        <v>704</v>
      </c>
      <c r="C148" t="s">
        <v>698</v>
      </c>
      <c r="D148" s="6" t="s">
        <v>0</v>
      </c>
      <c r="E148" s="6">
        <v>13</v>
      </c>
      <c r="F148" s="6">
        <v>1214</v>
      </c>
      <c r="G148" s="6">
        <v>1098</v>
      </c>
      <c r="H148" s="6">
        <v>31</v>
      </c>
      <c r="I148" s="6">
        <v>24</v>
      </c>
      <c r="J148" s="6">
        <v>23</v>
      </c>
      <c r="K148" s="8"/>
    </row>
    <row r="149" spans="1:12" x14ac:dyDescent="0.25">
      <c r="A149" s="6">
        <v>5</v>
      </c>
      <c r="B149" t="s">
        <v>703</v>
      </c>
      <c r="C149" t="s">
        <v>698</v>
      </c>
      <c r="D149" s="6" t="s">
        <v>0</v>
      </c>
      <c r="E149" s="6">
        <v>14</v>
      </c>
      <c r="F149" s="6">
        <v>1176</v>
      </c>
      <c r="G149" s="6">
        <v>1229</v>
      </c>
      <c r="H149" s="6">
        <v>25</v>
      </c>
      <c r="I149" s="6">
        <v>31</v>
      </c>
      <c r="J149" s="6">
        <v>20</v>
      </c>
      <c r="K149" s="8"/>
    </row>
    <row r="150" spans="1:12" x14ac:dyDescent="0.25">
      <c r="A150" s="6">
        <v>6</v>
      </c>
      <c r="B150" t="s">
        <v>702</v>
      </c>
      <c r="C150" t="s">
        <v>698</v>
      </c>
      <c r="D150" s="6" t="s">
        <v>0</v>
      </c>
      <c r="E150" s="6">
        <v>14</v>
      </c>
      <c r="F150" s="6">
        <v>1004</v>
      </c>
      <c r="G150" s="6">
        <v>1075</v>
      </c>
      <c r="H150" s="6">
        <v>22</v>
      </c>
      <c r="I150" s="6">
        <v>26</v>
      </c>
      <c r="J150" s="6">
        <v>19</v>
      </c>
      <c r="K150" s="17">
        <v>19</v>
      </c>
      <c r="L150" s="6">
        <v>6</v>
      </c>
    </row>
    <row r="151" spans="1:12" x14ac:dyDescent="0.25">
      <c r="A151" s="6">
        <v>7</v>
      </c>
      <c r="B151" s="1" t="s">
        <v>701</v>
      </c>
      <c r="C151" s="1" t="s">
        <v>698</v>
      </c>
      <c r="D151" s="12" t="s">
        <v>0</v>
      </c>
      <c r="E151" s="12">
        <v>13</v>
      </c>
      <c r="F151" s="12">
        <v>922</v>
      </c>
      <c r="G151" s="12">
        <v>1059</v>
      </c>
      <c r="H151" s="12">
        <v>14</v>
      </c>
      <c r="I151" s="12">
        <v>33</v>
      </c>
      <c r="J151" s="12">
        <v>10</v>
      </c>
      <c r="K151" s="17">
        <v>19</v>
      </c>
      <c r="L151" s="17">
        <v>7</v>
      </c>
    </row>
    <row r="152" spans="1:12" x14ac:dyDescent="0.25">
      <c r="A152" s="6">
        <v>8</v>
      </c>
      <c r="B152" s="5" t="s">
        <v>700</v>
      </c>
      <c r="C152" s="5" t="s">
        <v>698</v>
      </c>
      <c r="D152" s="14" t="s">
        <v>0</v>
      </c>
      <c r="E152" s="14">
        <v>13</v>
      </c>
      <c r="F152" s="14">
        <v>971</v>
      </c>
      <c r="G152" s="14">
        <v>1151</v>
      </c>
      <c r="H152" s="14">
        <v>17</v>
      </c>
      <c r="I152" s="14">
        <v>33</v>
      </c>
      <c r="J152" s="14">
        <v>9</v>
      </c>
      <c r="K152" s="17">
        <v>18</v>
      </c>
      <c r="L152" s="8"/>
    </row>
    <row r="153" spans="1:12" x14ac:dyDescent="0.25">
      <c r="A153" s="6">
        <v>9</v>
      </c>
      <c r="B153" s="5" t="s">
        <v>699</v>
      </c>
      <c r="C153" s="5" t="s">
        <v>698</v>
      </c>
      <c r="D153" s="14" t="s">
        <v>0</v>
      </c>
      <c r="E153" s="14">
        <v>14</v>
      </c>
      <c r="F153" s="14">
        <v>871</v>
      </c>
      <c r="G153" s="14">
        <v>1143</v>
      </c>
      <c r="H153" s="14">
        <v>10</v>
      </c>
      <c r="I153" s="14">
        <v>38</v>
      </c>
      <c r="J153" s="14">
        <v>6</v>
      </c>
      <c r="K153" s="17">
        <v>12</v>
      </c>
      <c r="L153" s="8"/>
    </row>
    <row r="154" spans="1:12" x14ac:dyDescent="0.25">
      <c r="A154" s="6"/>
      <c r="D154" s="6"/>
      <c r="E154" s="6"/>
      <c r="F154" s="6"/>
      <c r="G154" s="6"/>
      <c r="H154" s="6"/>
      <c r="I154" s="6"/>
      <c r="J154" s="6"/>
      <c r="K154" s="8"/>
    </row>
    <row r="155" spans="1:12" x14ac:dyDescent="0.25">
      <c r="A155" s="6"/>
      <c r="D155" s="6"/>
      <c r="E155" s="6"/>
      <c r="F155" s="6"/>
      <c r="G155" s="6"/>
      <c r="H155" s="6"/>
      <c r="I155" s="6"/>
      <c r="J155" s="6"/>
      <c r="K155" s="8"/>
    </row>
    <row r="156" spans="1:12" x14ac:dyDescent="0.25">
      <c r="A156" s="6">
        <v>1</v>
      </c>
      <c r="B156" s="3" t="s">
        <v>364</v>
      </c>
      <c r="C156" s="3" t="s">
        <v>355</v>
      </c>
      <c r="D156" s="10" t="s">
        <v>0</v>
      </c>
      <c r="E156" s="10">
        <v>14</v>
      </c>
      <c r="F156" s="10">
        <v>1206</v>
      </c>
      <c r="G156" s="10">
        <v>929</v>
      </c>
      <c r="H156" s="10">
        <v>41</v>
      </c>
      <c r="I156" s="10">
        <v>11</v>
      </c>
      <c r="J156" s="10">
        <v>37</v>
      </c>
      <c r="K156" s="8"/>
    </row>
    <row r="157" spans="1:12" x14ac:dyDescent="0.25">
      <c r="A157" s="6">
        <v>2</v>
      </c>
      <c r="B157" s="3" t="s">
        <v>363</v>
      </c>
      <c r="C157" s="3" t="s">
        <v>355</v>
      </c>
      <c r="D157" s="10" t="s">
        <v>0</v>
      </c>
      <c r="E157" s="10">
        <v>13</v>
      </c>
      <c r="F157" s="10">
        <v>1081</v>
      </c>
      <c r="G157" s="10">
        <v>834</v>
      </c>
      <c r="H157" s="10">
        <v>38</v>
      </c>
      <c r="I157" s="10">
        <v>7</v>
      </c>
      <c r="J157" s="10">
        <v>37</v>
      </c>
      <c r="K157" s="17">
        <v>46</v>
      </c>
    </row>
    <row r="158" spans="1:12" x14ac:dyDescent="0.25">
      <c r="A158" s="6">
        <v>3</v>
      </c>
      <c r="B158" t="s">
        <v>362</v>
      </c>
      <c r="C158" t="s">
        <v>355</v>
      </c>
      <c r="D158" s="6" t="s">
        <v>0</v>
      </c>
      <c r="E158" s="6">
        <v>13</v>
      </c>
      <c r="F158" s="6">
        <v>1105</v>
      </c>
      <c r="G158" s="6">
        <v>992</v>
      </c>
      <c r="H158" s="6">
        <v>32</v>
      </c>
      <c r="I158" s="6">
        <v>18</v>
      </c>
      <c r="J158" s="6">
        <v>27</v>
      </c>
      <c r="K158" s="8"/>
    </row>
    <row r="159" spans="1:12" x14ac:dyDescent="0.25">
      <c r="A159" s="6">
        <v>4</v>
      </c>
      <c r="B159" t="s">
        <v>361</v>
      </c>
      <c r="C159" t="s">
        <v>355</v>
      </c>
      <c r="D159" s="6" t="s">
        <v>0</v>
      </c>
      <c r="E159" s="6">
        <v>14</v>
      </c>
      <c r="F159" s="6">
        <v>1188</v>
      </c>
      <c r="G159" s="6">
        <v>1138</v>
      </c>
      <c r="H159" s="6">
        <v>27</v>
      </c>
      <c r="I159" s="6">
        <v>27</v>
      </c>
      <c r="J159" s="6">
        <v>21</v>
      </c>
      <c r="K159" s="8"/>
    </row>
    <row r="160" spans="1:12" x14ac:dyDescent="0.25">
      <c r="A160" s="6">
        <v>5</v>
      </c>
      <c r="B160" t="s">
        <v>360</v>
      </c>
      <c r="C160" t="s">
        <v>355</v>
      </c>
      <c r="D160" s="6" t="s">
        <v>0</v>
      </c>
      <c r="E160" s="6">
        <v>13</v>
      </c>
      <c r="F160" s="6">
        <v>1066</v>
      </c>
      <c r="G160" s="6">
        <v>1053</v>
      </c>
      <c r="H160" s="6">
        <v>25</v>
      </c>
      <c r="I160" s="6">
        <v>24</v>
      </c>
      <c r="J160" s="6">
        <v>20</v>
      </c>
      <c r="K160" s="8"/>
    </row>
    <row r="161" spans="1:14" x14ac:dyDescent="0.25">
      <c r="A161" s="6">
        <v>6</v>
      </c>
      <c r="B161" t="s">
        <v>359</v>
      </c>
      <c r="C161" t="s">
        <v>355</v>
      </c>
      <c r="D161" s="6" t="s">
        <v>0</v>
      </c>
      <c r="E161" s="6">
        <v>13</v>
      </c>
      <c r="F161" s="6">
        <v>1032</v>
      </c>
      <c r="G161" s="6">
        <v>1032</v>
      </c>
      <c r="H161" s="6">
        <v>25</v>
      </c>
      <c r="I161" s="6">
        <v>24</v>
      </c>
      <c r="J161" s="6">
        <v>18</v>
      </c>
      <c r="K161" s="8"/>
    </row>
    <row r="162" spans="1:14" x14ac:dyDescent="0.25">
      <c r="A162" s="6">
        <v>7</v>
      </c>
      <c r="B162" s="1" t="s">
        <v>358</v>
      </c>
      <c r="C162" s="1" t="s">
        <v>355</v>
      </c>
      <c r="D162" s="12" t="s">
        <v>0</v>
      </c>
      <c r="E162" s="12">
        <v>13</v>
      </c>
      <c r="F162" s="12">
        <v>1013</v>
      </c>
      <c r="G162" s="12">
        <v>1080</v>
      </c>
      <c r="H162" s="12">
        <v>19</v>
      </c>
      <c r="I162" s="12">
        <v>31</v>
      </c>
      <c r="J162" s="12">
        <v>13</v>
      </c>
      <c r="K162" s="17">
        <v>22</v>
      </c>
    </row>
    <row r="163" spans="1:14" x14ac:dyDescent="0.25">
      <c r="A163" s="6">
        <v>8</v>
      </c>
      <c r="B163" s="5" t="s">
        <v>357</v>
      </c>
      <c r="C163" s="5" t="s">
        <v>355</v>
      </c>
      <c r="D163" s="14" t="s">
        <v>0</v>
      </c>
      <c r="E163" s="14">
        <v>14</v>
      </c>
      <c r="F163" s="14">
        <v>864</v>
      </c>
      <c r="G163" s="14">
        <v>1109</v>
      </c>
      <c r="H163" s="14">
        <v>9</v>
      </c>
      <c r="I163" s="14">
        <v>38</v>
      </c>
      <c r="J163" s="14">
        <v>6</v>
      </c>
      <c r="K163" s="17">
        <v>12</v>
      </c>
    </row>
    <row r="164" spans="1:14" x14ac:dyDescent="0.25">
      <c r="A164" s="6">
        <v>9</v>
      </c>
      <c r="B164" s="5" t="s">
        <v>356</v>
      </c>
      <c r="C164" s="5" t="s">
        <v>355</v>
      </c>
      <c r="D164" s="14" t="s">
        <v>0</v>
      </c>
      <c r="E164" s="14">
        <v>13</v>
      </c>
      <c r="F164" s="14">
        <v>640</v>
      </c>
      <c r="G164" s="14">
        <v>1028</v>
      </c>
      <c r="H164" s="14">
        <v>3</v>
      </c>
      <c r="I164" s="14">
        <v>39</v>
      </c>
      <c r="J164" s="14">
        <v>1</v>
      </c>
      <c r="K164" s="17">
        <v>10</v>
      </c>
    </row>
    <row r="165" spans="1:14" x14ac:dyDescent="0.25">
      <c r="A165" s="6"/>
      <c r="D165" s="6"/>
      <c r="E165" s="6"/>
      <c r="F165" s="6"/>
      <c r="G165" s="6"/>
      <c r="H165" s="6"/>
      <c r="I165" s="6"/>
      <c r="J165" s="6"/>
      <c r="K165" s="8"/>
    </row>
    <row r="166" spans="1:14" x14ac:dyDescent="0.25">
      <c r="A166" s="6"/>
      <c r="D166" s="6"/>
      <c r="E166" s="6"/>
      <c r="F166" s="6"/>
      <c r="G166" s="6"/>
      <c r="H166" s="6"/>
      <c r="I166" s="6"/>
      <c r="J166" s="6"/>
    </row>
    <row r="167" spans="1:14" x14ac:dyDescent="0.25">
      <c r="A167" s="6">
        <v>1</v>
      </c>
      <c r="B167" s="2" t="s">
        <v>354</v>
      </c>
      <c r="C167" s="2" t="s">
        <v>345</v>
      </c>
      <c r="D167" s="13" t="s">
        <v>0</v>
      </c>
      <c r="E167" s="13">
        <v>14</v>
      </c>
      <c r="F167" s="13">
        <v>1132</v>
      </c>
      <c r="G167" s="13">
        <v>764</v>
      </c>
      <c r="H167" s="13">
        <v>42</v>
      </c>
      <c r="I167" s="13">
        <v>4</v>
      </c>
      <c r="J167" s="13">
        <v>41</v>
      </c>
    </row>
    <row r="168" spans="1:14" x14ac:dyDescent="0.25">
      <c r="A168" s="6">
        <v>2</v>
      </c>
      <c r="B168" t="s">
        <v>353</v>
      </c>
      <c r="C168" t="s">
        <v>345</v>
      </c>
      <c r="D168" s="6" t="s">
        <v>0</v>
      </c>
      <c r="E168" s="6">
        <v>14</v>
      </c>
      <c r="F168" s="6">
        <v>1130</v>
      </c>
      <c r="G168" s="6">
        <v>969</v>
      </c>
      <c r="H168" s="6">
        <v>35</v>
      </c>
      <c r="I168" s="6">
        <v>16</v>
      </c>
      <c r="J168" s="6">
        <v>33</v>
      </c>
      <c r="K168" s="6">
        <v>39</v>
      </c>
    </row>
    <row r="169" spans="1:14" x14ac:dyDescent="0.25">
      <c r="A169" s="6">
        <v>3</v>
      </c>
      <c r="B169" t="s">
        <v>352</v>
      </c>
      <c r="C169" t="s">
        <v>345</v>
      </c>
      <c r="D169" s="6" t="s">
        <v>0</v>
      </c>
      <c r="E169" s="6">
        <v>13</v>
      </c>
      <c r="F169" s="6">
        <v>1036</v>
      </c>
      <c r="G169" s="6">
        <v>844</v>
      </c>
      <c r="H169" s="6">
        <v>32</v>
      </c>
      <c r="I169" s="6">
        <v>12</v>
      </c>
      <c r="J169" s="6">
        <v>29</v>
      </c>
    </row>
    <row r="170" spans="1:14" x14ac:dyDescent="0.25">
      <c r="A170" s="6">
        <v>4</v>
      </c>
      <c r="B170" t="s">
        <v>351</v>
      </c>
      <c r="C170" t="s">
        <v>345</v>
      </c>
      <c r="D170" s="6" t="s">
        <v>0</v>
      </c>
      <c r="E170" s="6">
        <v>13</v>
      </c>
      <c r="F170" s="6">
        <v>978</v>
      </c>
      <c r="G170" s="6">
        <v>1048</v>
      </c>
      <c r="H170" s="6">
        <v>24</v>
      </c>
      <c r="I170" s="6">
        <v>25</v>
      </c>
      <c r="J170" s="6">
        <v>19</v>
      </c>
    </row>
    <row r="171" spans="1:14" x14ac:dyDescent="0.25">
      <c r="A171" s="6">
        <v>5</v>
      </c>
      <c r="B171" t="s">
        <v>350</v>
      </c>
      <c r="C171" t="s">
        <v>345</v>
      </c>
      <c r="D171" s="6" t="s">
        <v>0</v>
      </c>
      <c r="E171" s="6">
        <v>13</v>
      </c>
      <c r="F171" s="6">
        <v>962</v>
      </c>
      <c r="G171" s="6">
        <v>998</v>
      </c>
      <c r="H171" s="6">
        <v>21</v>
      </c>
      <c r="I171" s="6">
        <v>25</v>
      </c>
      <c r="J171" s="6">
        <v>17</v>
      </c>
    </row>
    <row r="172" spans="1:14" x14ac:dyDescent="0.25">
      <c r="A172" s="6">
        <v>6</v>
      </c>
      <c r="B172" t="s">
        <v>349</v>
      </c>
      <c r="C172" t="s">
        <v>345</v>
      </c>
      <c r="D172" s="6" t="s">
        <v>0</v>
      </c>
      <c r="E172" s="6">
        <v>13</v>
      </c>
      <c r="F172" s="6">
        <v>1047</v>
      </c>
      <c r="G172" s="6">
        <v>1019</v>
      </c>
      <c r="H172" s="6">
        <v>21</v>
      </c>
      <c r="I172" s="6">
        <v>28</v>
      </c>
      <c r="J172" s="6">
        <v>15</v>
      </c>
      <c r="K172" s="6">
        <v>15</v>
      </c>
      <c r="L172" s="6">
        <v>5</v>
      </c>
      <c r="M172" s="34" t="s">
        <v>770</v>
      </c>
      <c r="N172" s="32">
        <f>21/37</f>
        <v>0.56756756756756754</v>
      </c>
    </row>
    <row r="173" spans="1:14" x14ac:dyDescent="0.25">
      <c r="A173" s="6">
        <v>7</v>
      </c>
      <c r="B173" s="1" t="s">
        <v>348</v>
      </c>
      <c r="C173" s="1" t="s">
        <v>345</v>
      </c>
      <c r="D173" s="12" t="s">
        <v>0</v>
      </c>
      <c r="E173" s="12">
        <v>13</v>
      </c>
      <c r="F173" s="12">
        <v>938</v>
      </c>
      <c r="G173" s="12">
        <v>1053</v>
      </c>
      <c r="H173" s="12">
        <v>17</v>
      </c>
      <c r="I173" s="12">
        <v>30</v>
      </c>
      <c r="J173" s="12">
        <v>13</v>
      </c>
      <c r="K173" s="17">
        <v>22</v>
      </c>
    </row>
    <row r="174" spans="1:14" x14ac:dyDescent="0.25">
      <c r="A174" s="6">
        <v>8</v>
      </c>
      <c r="B174" s="5" t="s">
        <v>347</v>
      </c>
      <c r="C174" s="5" t="s">
        <v>345</v>
      </c>
      <c r="D174" s="14" t="s">
        <v>0</v>
      </c>
      <c r="E174" s="14">
        <v>14</v>
      </c>
      <c r="F174" s="14">
        <v>905</v>
      </c>
      <c r="G174" s="14">
        <v>1177</v>
      </c>
      <c r="H174" s="14">
        <v>11</v>
      </c>
      <c r="I174" s="14">
        <v>38</v>
      </c>
      <c r="J174" s="14">
        <v>7</v>
      </c>
      <c r="K174" s="17">
        <v>13</v>
      </c>
      <c r="L174" s="8"/>
    </row>
    <row r="175" spans="1:14" x14ac:dyDescent="0.25">
      <c r="A175" s="6">
        <v>9</v>
      </c>
      <c r="B175" s="5" t="s">
        <v>346</v>
      </c>
      <c r="C175" s="5" t="s">
        <v>345</v>
      </c>
      <c r="D175" s="14" t="s">
        <v>0</v>
      </c>
      <c r="E175" s="14">
        <v>13</v>
      </c>
      <c r="F175" s="14">
        <v>762</v>
      </c>
      <c r="G175" s="14">
        <v>1018</v>
      </c>
      <c r="H175" s="14">
        <v>9</v>
      </c>
      <c r="I175" s="14">
        <v>34</v>
      </c>
      <c r="J175" s="14">
        <v>6</v>
      </c>
      <c r="K175" s="17">
        <v>15</v>
      </c>
      <c r="L175" s="17">
        <v>5</v>
      </c>
      <c r="M175" s="34" t="s">
        <v>771</v>
      </c>
      <c r="N175" s="32">
        <f>18/34</f>
        <v>0.52941176470588236</v>
      </c>
    </row>
    <row r="176" spans="1:14" x14ac:dyDescent="0.25">
      <c r="K176" s="8"/>
      <c r="L176" s="8"/>
    </row>
  </sheetData>
  <sortState ref="A2:J100">
    <sortCondition ref="C2:C100"/>
    <sortCondition ref="A2:A10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87"/>
  <sheetViews>
    <sheetView workbookViewId="0">
      <selection activeCell="D12" sqref="D12"/>
    </sheetView>
  </sheetViews>
  <sheetFormatPr baseColWidth="10" defaultRowHeight="15" x14ac:dyDescent="0.25"/>
  <cols>
    <col min="1" max="1" width="5.28515625" bestFit="1" customWidth="1"/>
    <col min="2" max="2" width="25.140625" bestFit="1" customWidth="1"/>
    <col min="3" max="3" width="18.42578125" bestFit="1" customWidth="1"/>
    <col min="4" max="4" width="14.5703125" bestFit="1" customWidth="1"/>
    <col min="13" max="13" width="11.42578125" style="6"/>
    <col min="14" max="14" width="11.42578125" style="31"/>
  </cols>
  <sheetData>
    <row r="1" spans="1:14" ht="30" x14ac:dyDescent="0.25">
      <c r="A1" s="6" t="s">
        <v>744</v>
      </c>
      <c r="B1" t="s">
        <v>747</v>
      </c>
      <c r="C1" t="s">
        <v>746</v>
      </c>
      <c r="D1" s="6" t="s">
        <v>745</v>
      </c>
      <c r="E1" s="6" t="s">
        <v>743</v>
      </c>
      <c r="F1" s="6" t="s">
        <v>742</v>
      </c>
      <c r="G1" s="6" t="s">
        <v>741</v>
      </c>
      <c r="H1" s="6" t="s">
        <v>740</v>
      </c>
      <c r="I1" s="6" t="s">
        <v>739</v>
      </c>
      <c r="J1" s="6" t="s">
        <v>738</v>
      </c>
      <c r="K1" s="22" t="s">
        <v>762</v>
      </c>
      <c r="L1" s="22" t="s">
        <v>763</v>
      </c>
      <c r="M1" s="23" t="s">
        <v>764</v>
      </c>
      <c r="N1" s="24" t="s">
        <v>765</v>
      </c>
    </row>
    <row r="2" spans="1:14" x14ac:dyDescent="0.25">
      <c r="A2" s="6">
        <v>1</v>
      </c>
      <c r="B2" s="3" t="s">
        <v>466</v>
      </c>
      <c r="C2" s="3" t="s">
        <v>457</v>
      </c>
      <c r="D2" s="10" t="s">
        <v>0</v>
      </c>
      <c r="E2" s="10">
        <v>12</v>
      </c>
      <c r="F2" s="10">
        <v>1041</v>
      </c>
      <c r="G2" s="10">
        <v>946</v>
      </c>
      <c r="H2" s="10">
        <v>30</v>
      </c>
      <c r="I2" s="10">
        <v>16</v>
      </c>
      <c r="J2" s="10">
        <v>26</v>
      </c>
    </row>
    <row r="3" spans="1:14" x14ac:dyDescent="0.25">
      <c r="A3" s="6">
        <v>2</v>
      </c>
      <c r="B3" s="3" t="s">
        <v>465</v>
      </c>
      <c r="C3" s="3" t="s">
        <v>457</v>
      </c>
      <c r="D3" s="10" t="s">
        <v>0</v>
      </c>
      <c r="E3" s="10">
        <v>12</v>
      </c>
      <c r="F3" s="10">
        <v>1050</v>
      </c>
      <c r="G3" s="10">
        <v>997</v>
      </c>
      <c r="H3" s="10">
        <v>26</v>
      </c>
      <c r="I3" s="10">
        <v>22</v>
      </c>
      <c r="J3" s="10">
        <v>22</v>
      </c>
      <c r="K3" s="17">
        <v>28</v>
      </c>
    </row>
    <row r="4" spans="1:14" x14ac:dyDescent="0.25">
      <c r="A4" s="6">
        <v>3</v>
      </c>
      <c r="B4" t="s">
        <v>464</v>
      </c>
      <c r="C4" t="s">
        <v>457</v>
      </c>
      <c r="D4" s="6" t="s">
        <v>0</v>
      </c>
      <c r="E4" s="6">
        <v>11</v>
      </c>
      <c r="F4" s="6">
        <v>991</v>
      </c>
      <c r="G4" s="6">
        <v>985</v>
      </c>
      <c r="H4" s="6">
        <v>23</v>
      </c>
      <c r="I4" s="6">
        <v>22</v>
      </c>
      <c r="J4" s="6">
        <v>17</v>
      </c>
      <c r="K4" s="17">
        <v>26</v>
      </c>
    </row>
    <row r="5" spans="1:14" x14ac:dyDescent="0.25">
      <c r="A5" s="6">
        <v>4</v>
      </c>
      <c r="B5" t="s">
        <v>463</v>
      </c>
      <c r="C5" t="s">
        <v>457</v>
      </c>
      <c r="D5" s="6" t="s">
        <v>0</v>
      </c>
      <c r="E5" s="6">
        <v>11</v>
      </c>
      <c r="F5" s="6">
        <v>975</v>
      </c>
      <c r="G5" s="6">
        <v>1022</v>
      </c>
      <c r="H5" s="6">
        <v>24</v>
      </c>
      <c r="I5" s="6">
        <v>22</v>
      </c>
      <c r="J5" s="6">
        <v>17</v>
      </c>
      <c r="K5" s="8"/>
    </row>
    <row r="6" spans="1:14" x14ac:dyDescent="0.25">
      <c r="A6" s="6">
        <v>5</v>
      </c>
      <c r="B6" t="s">
        <v>462</v>
      </c>
      <c r="C6" t="s">
        <v>457</v>
      </c>
      <c r="D6" s="6" t="s">
        <v>0</v>
      </c>
      <c r="E6" s="6">
        <v>12</v>
      </c>
      <c r="F6" s="6">
        <v>1113</v>
      </c>
      <c r="G6" s="6">
        <v>1109</v>
      </c>
      <c r="H6" s="6">
        <v>25</v>
      </c>
      <c r="I6" s="6">
        <v>27</v>
      </c>
      <c r="J6" s="6">
        <v>16</v>
      </c>
      <c r="K6" s="8"/>
    </row>
    <row r="7" spans="1:14" x14ac:dyDescent="0.25">
      <c r="A7" s="6">
        <v>6</v>
      </c>
      <c r="B7" t="s">
        <v>461</v>
      </c>
      <c r="C7" t="s">
        <v>457</v>
      </c>
      <c r="D7" s="6" t="s">
        <v>0</v>
      </c>
      <c r="E7" s="6">
        <v>12</v>
      </c>
      <c r="F7" s="6">
        <v>1048</v>
      </c>
      <c r="G7" s="6">
        <v>1091</v>
      </c>
      <c r="H7" s="6">
        <v>24</v>
      </c>
      <c r="I7" s="6">
        <v>27</v>
      </c>
      <c r="J7" s="6">
        <v>16</v>
      </c>
      <c r="K7" s="8"/>
    </row>
    <row r="8" spans="1:14" x14ac:dyDescent="0.25">
      <c r="A8" s="6">
        <v>7</v>
      </c>
      <c r="B8" s="1" t="s">
        <v>460</v>
      </c>
      <c r="C8" s="1" t="s">
        <v>457</v>
      </c>
      <c r="D8" s="12" t="s">
        <v>0</v>
      </c>
      <c r="E8" s="12">
        <v>11</v>
      </c>
      <c r="F8" s="12">
        <v>919</v>
      </c>
      <c r="G8" s="12">
        <v>962</v>
      </c>
      <c r="H8" s="12">
        <v>18</v>
      </c>
      <c r="I8" s="12">
        <v>24</v>
      </c>
      <c r="J8" s="12">
        <v>14</v>
      </c>
      <c r="K8" s="17">
        <v>23</v>
      </c>
    </row>
    <row r="9" spans="1:14" x14ac:dyDescent="0.25">
      <c r="A9" s="6">
        <v>8</v>
      </c>
      <c r="B9" s="1" t="s">
        <v>459</v>
      </c>
      <c r="C9" s="1" t="s">
        <v>457</v>
      </c>
      <c r="D9" s="12" t="s">
        <v>0</v>
      </c>
      <c r="E9" s="12">
        <v>11</v>
      </c>
      <c r="F9" s="12">
        <v>942</v>
      </c>
      <c r="G9" s="12">
        <v>967</v>
      </c>
      <c r="H9" s="12">
        <v>16</v>
      </c>
      <c r="I9" s="12">
        <v>26</v>
      </c>
      <c r="J9" s="12">
        <v>10</v>
      </c>
      <c r="K9" s="17">
        <v>19</v>
      </c>
    </row>
    <row r="10" spans="1:14" x14ac:dyDescent="0.25">
      <c r="A10" s="6">
        <v>9</v>
      </c>
      <c r="B10" s="5" t="s">
        <v>458</v>
      </c>
      <c r="C10" s="5" t="s">
        <v>457</v>
      </c>
      <c r="D10" s="14" t="s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</row>
    <row r="11" spans="1:14" x14ac:dyDescent="0.25">
      <c r="A11" s="6"/>
      <c r="D11" s="6"/>
      <c r="E11" s="6"/>
      <c r="F11" s="6"/>
      <c r="G11" s="6"/>
      <c r="H11" s="6"/>
      <c r="I11" s="6"/>
      <c r="J11" s="6"/>
    </row>
    <row r="12" spans="1:14" x14ac:dyDescent="0.25">
      <c r="A12" s="6"/>
      <c r="D12" s="6"/>
      <c r="E12" s="6"/>
      <c r="F12" s="6"/>
      <c r="G12" s="6"/>
      <c r="H12" s="6"/>
      <c r="I12" s="6"/>
      <c r="J12" s="6"/>
    </row>
    <row r="13" spans="1:14" x14ac:dyDescent="0.25">
      <c r="A13" s="6">
        <v>1</v>
      </c>
      <c r="B13" s="3" t="s">
        <v>456</v>
      </c>
      <c r="C13" s="3" t="s">
        <v>447</v>
      </c>
      <c r="D13" s="10" t="s">
        <v>0</v>
      </c>
      <c r="E13" s="10">
        <v>13</v>
      </c>
      <c r="F13" s="10">
        <v>998</v>
      </c>
      <c r="G13" s="10">
        <v>665</v>
      </c>
      <c r="H13" s="10">
        <v>39</v>
      </c>
      <c r="I13" s="10">
        <v>1</v>
      </c>
      <c r="J13" s="10">
        <v>39</v>
      </c>
      <c r="K13" s="17">
        <v>39</v>
      </c>
      <c r="L13" s="17">
        <v>13</v>
      </c>
    </row>
    <row r="14" spans="1:14" x14ac:dyDescent="0.25">
      <c r="A14" s="6">
        <v>2</v>
      </c>
      <c r="B14" t="s">
        <v>455</v>
      </c>
      <c r="C14" t="s">
        <v>447</v>
      </c>
      <c r="D14" s="6" t="s">
        <v>0</v>
      </c>
      <c r="E14" s="6">
        <v>14</v>
      </c>
      <c r="F14" s="6">
        <v>1193</v>
      </c>
      <c r="G14" s="6">
        <v>1095</v>
      </c>
      <c r="H14" s="6">
        <v>32</v>
      </c>
      <c r="I14" s="6">
        <v>21</v>
      </c>
      <c r="J14" s="6">
        <v>28</v>
      </c>
      <c r="K14" s="6">
        <v>34</v>
      </c>
    </row>
    <row r="15" spans="1:14" x14ac:dyDescent="0.25">
      <c r="A15" s="6">
        <v>3</v>
      </c>
      <c r="B15" s="3" t="s">
        <v>454</v>
      </c>
      <c r="C15" s="3" t="s">
        <v>447</v>
      </c>
      <c r="D15" s="10" t="s">
        <v>0</v>
      </c>
      <c r="E15" s="10">
        <v>12</v>
      </c>
      <c r="F15" s="10">
        <v>1077</v>
      </c>
      <c r="G15" s="10">
        <v>990</v>
      </c>
      <c r="H15" s="10">
        <v>31</v>
      </c>
      <c r="I15" s="10">
        <v>17</v>
      </c>
      <c r="J15" s="10">
        <v>27</v>
      </c>
      <c r="K15" s="6">
        <v>39</v>
      </c>
      <c r="L15" s="6">
        <v>14</v>
      </c>
    </row>
    <row r="16" spans="1:14" x14ac:dyDescent="0.25">
      <c r="A16" s="6">
        <v>4</v>
      </c>
      <c r="B16" t="s">
        <v>453</v>
      </c>
      <c r="C16" t="s">
        <v>447</v>
      </c>
      <c r="D16" s="6" t="s">
        <v>0</v>
      </c>
      <c r="E16" s="6">
        <v>13</v>
      </c>
      <c r="F16" s="6">
        <v>1085</v>
      </c>
      <c r="G16" s="6">
        <v>1107</v>
      </c>
      <c r="H16" s="6">
        <v>25</v>
      </c>
      <c r="I16" s="6">
        <v>26</v>
      </c>
      <c r="J16" s="6">
        <v>20</v>
      </c>
    </row>
    <row r="17" spans="1:11" x14ac:dyDescent="0.25">
      <c r="A17" s="6">
        <v>5</v>
      </c>
      <c r="B17" t="s">
        <v>452</v>
      </c>
      <c r="C17" t="s">
        <v>447</v>
      </c>
      <c r="D17" s="6" t="s">
        <v>0</v>
      </c>
      <c r="E17" s="6">
        <v>12</v>
      </c>
      <c r="F17" s="6">
        <v>987</v>
      </c>
      <c r="G17" s="6">
        <v>978</v>
      </c>
      <c r="H17" s="6">
        <v>24</v>
      </c>
      <c r="I17" s="6">
        <v>20</v>
      </c>
      <c r="J17" s="6">
        <v>20</v>
      </c>
    </row>
    <row r="18" spans="1:11" x14ac:dyDescent="0.25">
      <c r="A18" s="6">
        <v>6</v>
      </c>
      <c r="B18" t="s">
        <v>451</v>
      </c>
      <c r="C18" t="s">
        <v>447</v>
      </c>
      <c r="D18" s="6" t="s">
        <v>0</v>
      </c>
      <c r="E18" s="6">
        <v>14</v>
      </c>
      <c r="F18" s="6">
        <v>1092</v>
      </c>
      <c r="G18" s="6">
        <v>1190</v>
      </c>
      <c r="H18" s="6">
        <v>22</v>
      </c>
      <c r="I18" s="6">
        <v>31</v>
      </c>
      <c r="J18" s="6">
        <v>15</v>
      </c>
    </row>
    <row r="19" spans="1:11" x14ac:dyDescent="0.25">
      <c r="A19" s="6">
        <v>7</v>
      </c>
      <c r="B19" s="1" t="s">
        <v>450</v>
      </c>
      <c r="C19" s="1" t="s">
        <v>447</v>
      </c>
      <c r="D19" s="12" t="s">
        <v>0</v>
      </c>
      <c r="E19" s="12">
        <v>12</v>
      </c>
      <c r="F19" s="12">
        <v>930</v>
      </c>
      <c r="G19" s="12">
        <v>1081</v>
      </c>
      <c r="H19" s="12">
        <v>16</v>
      </c>
      <c r="I19" s="12">
        <v>31</v>
      </c>
      <c r="J19" s="12">
        <v>10</v>
      </c>
      <c r="K19" s="17">
        <v>22</v>
      </c>
    </row>
    <row r="20" spans="1:11" x14ac:dyDescent="0.25">
      <c r="A20" s="6">
        <v>8</v>
      </c>
      <c r="B20" s="1" t="s">
        <v>449</v>
      </c>
      <c r="C20" s="1" t="s">
        <v>447</v>
      </c>
      <c r="D20" s="12" t="s">
        <v>0</v>
      </c>
      <c r="E20" s="12">
        <v>13</v>
      </c>
      <c r="F20" s="12">
        <v>1088</v>
      </c>
      <c r="G20" s="12">
        <v>1152</v>
      </c>
      <c r="H20" s="12">
        <v>17</v>
      </c>
      <c r="I20" s="12">
        <v>34</v>
      </c>
      <c r="J20" s="12">
        <v>10</v>
      </c>
      <c r="K20" s="17">
        <v>19</v>
      </c>
    </row>
    <row r="21" spans="1:11" x14ac:dyDescent="0.25">
      <c r="A21" s="6">
        <v>9</v>
      </c>
      <c r="B21" s="5" t="s">
        <v>448</v>
      </c>
      <c r="C21" s="5" t="s">
        <v>447</v>
      </c>
      <c r="D21" s="14" t="s">
        <v>0</v>
      </c>
      <c r="E21" s="14">
        <v>13</v>
      </c>
      <c r="F21" s="14">
        <v>935</v>
      </c>
      <c r="G21" s="14">
        <v>1127</v>
      </c>
      <c r="H21" s="14">
        <v>12</v>
      </c>
      <c r="I21" s="14">
        <v>37</v>
      </c>
      <c r="J21" s="14">
        <v>5</v>
      </c>
      <c r="K21" s="17">
        <v>14</v>
      </c>
    </row>
    <row r="22" spans="1:11" x14ac:dyDescent="0.25">
      <c r="A22" s="6"/>
      <c r="D22" s="6"/>
      <c r="E22" s="6"/>
      <c r="F22" s="6"/>
      <c r="G22" s="6"/>
      <c r="H22" s="6"/>
      <c r="I22" s="6"/>
      <c r="J22" s="6"/>
    </row>
    <row r="23" spans="1:11" x14ac:dyDescent="0.25">
      <c r="A23" s="6"/>
      <c r="D23" s="6"/>
      <c r="E23" s="6"/>
      <c r="F23" s="6"/>
      <c r="G23" s="6"/>
      <c r="H23" s="6"/>
      <c r="I23" s="6"/>
      <c r="J23" s="6"/>
    </row>
    <row r="24" spans="1:11" x14ac:dyDescent="0.25">
      <c r="A24" s="6">
        <v>1</v>
      </c>
      <c r="B24" s="3" t="s">
        <v>608</v>
      </c>
      <c r="C24" s="3" t="s">
        <v>599</v>
      </c>
      <c r="D24" s="10" t="s">
        <v>0</v>
      </c>
      <c r="E24" s="10">
        <v>13</v>
      </c>
      <c r="F24" s="10">
        <v>1181</v>
      </c>
      <c r="G24" s="10">
        <v>980</v>
      </c>
      <c r="H24" s="10">
        <v>35</v>
      </c>
      <c r="I24" s="10">
        <v>15</v>
      </c>
      <c r="J24" s="10">
        <v>30</v>
      </c>
    </row>
    <row r="25" spans="1:11" x14ac:dyDescent="0.25">
      <c r="A25" s="6">
        <v>2</v>
      </c>
      <c r="B25" s="3" t="s">
        <v>607</v>
      </c>
      <c r="C25" s="3" t="s">
        <v>599</v>
      </c>
      <c r="D25" s="10" t="s">
        <v>0</v>
      </c>
      <c r="E25" s="10">
        <v>13</v>
      </c>
      <c r="F25" s="10">
        <v>1057</v>
      </c>
      <c r="G25" s="10">
        <v>922</v>
      </c>
      <c r="H25" s="10">
        <v>31</v>
      </c>
      <c r="I25" s="10">
        <v>14</v>
      </c>
      <c r="J25" s="10">
        <v>29</v>
      </c>
      <c r="K25" s="17">
        <v>38</v>
      </c>
    </row>
    <row r="26" spans="1:11" x14ac:dyDescent="0.25">
      <c r="A26" s="6">
        <v>3</v>
      </c>
      <c r="B26" s="3" t="s">
        <v>606</v>
      </c>
      <c r="C26" s="3" t="s">
        <v>599</v>
      </c>
      <c r="D26" s="10" t="s">
        <v>0</v>
      </c>
      <c r="E26" s="10">
        <v>13</v>
      </c>
      <c r="F26" s="10">
        <v>1117</v>
      </c>
      <c r="G26" s="10">
        <v>929</v>
      </c>
      <c r="H26" s="10">
        <v>33</v>
      </c>
      <c r="I26" s="10">
        <v>15</v>
      </c>
      <c r="J26" s="10">
        <v>29</v>
      </c>
      <c r="K26" s="17">
        <v>38</v>
      </c>
    </row>
    <row r="27" spans="1:11" x14ac:dyDescent="0.25">
      <c r="A27" s="6">
        <v>4</v>
      </c>
      <c r="B27" t="s">
        <v>605</v>
      </c>
      <c r="C27" t="s">
        <v>599</v>
      </c>
      <c r="D27" s="6" t="s">
        <v>0</v>
      </c>
      <c r="E27" s="6">
        <v>14</v>
      </c>
      <c r="F27" s="6">
        <v>1223</v>
      </c>
      <c r="G27" s="6">
        <v>1215</v>
      </c>
      <c r="H27" s="6">
        <v>30</v>
      </c>
      <c r="I27" s="6">
        <v>26</v>
      </c>
      <c r="J27" s="6">
        <v>23</v>
      </c>
      <c r="K27" s="17">
        <v>29</v>
      </c>
    </row>
    <row r="28" spans="1:11" x14ac:dyDescent="0.25">
      <c r="A28" s="6">
        <v>5</v>
      </c>
      <c r="B28" t="s">
        <v>604</v>
      </c>
      <c r="C28" t="s">
        <v>599</v>
      </c>
      <c r="D28" s="6" t="s">
        <v>0</v>
      </c>
      <c r="E28" s="6">
        <v>13</v>
      </c>
      <c r="F28" s="6">
        <v>1104</v>
      </c>
      <c r="G28" s="6">
        <v>1026</v>
      </c>
      <c r="H28" s="6">
        <v>27</v>
      </c>
      <c r="I28" s="6">
        <v>23</v>
      </c>
      <c r="J28" s="6">
        <v>22</v>
      </c>
      <c r="K28" s="8"/>
    </row>
    <row r="29" spans="1:11" x14ac:dyDescent="0.25">
      <c r="A29" s="6">
        <v>6</v>
      </c>
      <c r="B29" t="s">
        <v>603</v>
      </c>
      <c r="C29" t="s">
        <v>599</v>
      </c>
      <c r="D29" s="6" t="s">
        <v>0</v>
      </c>
      <c r="E29" s="6">
        <v>13</v>
      </c>
      <c r="F29" s="6">
        <v>1134</v>
      </c>
      <c r="G29" s="6">
        <v>1188</v>
      </c>
      <c r="H29" s="6">
        <v>25</v>
      </c>
      <c r="I29" s="6">
        <v>28</v>
      </c>
      <c r="J29" s="6">
        <v>19</v>
      </c>
      <c r="K29" s="8"/>
    </row>
    <row r="30" spans="1:11" x14ac:dyDescent="0.25">
      <c r="A30" s="6">
        <v>7</v>
      </c>
      <c r="B30" s="1" t="s">
        <v>602</v>
      </c>
      <c r="C30" s="1" t="s">
        <v>599</v>
      </c>
      <c r="D30" s="12" t="s">
        <v>0</v>
      </c>
      <c r="E30" s="12">
        <v>13</v>
      </c>
      <c r="F30" s="12">
        <v>1117</v>
      </c>
      <c r="G30" s="12">
        <v>1172</v>
      </c>
      <c r="H30" s="12">
        <v>23</v>
      </c>
      <c r="I30" s="12">
        <v>29</v>
      </c>
      <c r="J30" s="12">
        <v>16</v>
      </c>
      <c r="K30" s="17">
        <v>25</v>
      </c>
    </row>
    <row r="31" spans="1:11" x14ac:dyDescent="0.25">
      <c r="A31" s="6">
        <v>8</v>
      </c>
      <c r="B31" s="5" t="s">
        <v>601</v>
      </c>
      <c r="C31" s="5" t="s">
        <v>599</v>
      </c>
      <c r="D31" s="14" t="s">
        <v>0</v>
      </c>
      <c r="E31" s="14">
        <v>14</v>
      </c>
      <c r="F31" s="14">
        <v>934</v>
      </c>
      <c r="G31" s="14">
        <v>1145</v>
      </c>
      <c r="H31" s="14">
        <v>13</v>
      </c>
      <c r="I31" s="14">
        <v>36</v>
      </c>
      <c r="J31" s="14">
        <v>9</v>
      </c>
      <c r="K31" s="17">
        <v>15</v>
      </c>
    </row>
    <row r="32" spans="1:11" x14ac:dyDescent="0.25">
      <c r="A32" s="6">
        <v>9</v>
      </c>
      <c r="B32" s="5" t="s">
        <v>600</v>
      </c>
      <c r="C32" s="5" t="s">
        <v>599</v>
      </c>
      <c r="D32" s="14" t="s">
        <v>0</v>
      </c>
      <c r="E32" s="14">
        <v>14</v>
      </c>
      <c r="F32" s="14">
        <v>932</v>
      </c>
      <c r="G32" s="14">
        <v>1222</v>
      </c>
      <c r="H32" s="14">
        <v>10</v>
      </c>
      <c r="I32" s="14">
        <v>41</v>
      </c>
      <c r="J32" s="14">
        <v>3</v>
      </c>
      <c r="K32" s="17">
        <v>9</v>
      </c>
    </row>
    <row r="33" spans="1:11" x14ac:dyDescent="0.25">
      <c r="A33" s="6"/>
      <c r="D33" s="6"/>
      <c r="E33" s="6"/>
      <c r="F33" s="6"/>
      <c r="G33" s="6"/>
      <c r="H33" s="6"/>
      <c r="I33" s="6"/>
      <c r="J33" s="6"/>
    </row>
    <row r="34" spans="1:11" x14ac:dyDescent="0.25">
      <c r="A34" s="6"/>
      <c r="D34" s="6"/>
      <c r="E34" s="6"/>
      <c r="F34" s="6"/>
      <c r="G34" s="6"/>
      <c r="H34" s="6"/>
      <c r="I34" s="6"/>
      <c r="J34" s="6"/>
    </row>
    <row r="35" spans="1:11" x14ac:dyDescent="0.25">
      <c r="A35" s="6">
        <v>1</v>
      </c>
      <c r="B35" s="2" t="s">
        <v>598</v>
      </c>
      <c r="C35" s="2" t="s">
        <v>589</v>
      </c>
      <c r="D35" s="13" t="s">
        <v>0</v>
      </c>
      <c r="E35" s="13">
        <v>13</v>
      </c>
      <c r="F35" s="13">
        <v>1098</v>
      </c>
      <c r="G35" s="13">
        <v>826</v>
      </c>
      <c r="H35" s="13">
        <v>38</v>
      </c>
      <c r="I35" s="13">
        <v>7</v>
      </c>
      <c r="J35" s="13">
        <v>37</v>
      </c>
    </row>
    <row r="36" spans="1:11" x14ac:dyDescent="0.25">
      <c r="A36" s="6">
        <v>2</v>
      </c>
      <c r="B36" t="s">
        <v>597</v>
      </c>
      <c r="C36" t="s">
        <v>589</v>
      </c>
      <c r="D36" s="6" t="s">
        <v>0</v>
      </c>
      <c r="E36" s="6">
        <v>14</v>
      </c>
      <c r="F36" s="6">
        <v>1266</v>
      </c>
      <c r="G36" s="6">
        <v>1134</v>
      </c>
      <c r="H36" s="6">
        <v>35</v>
      </c>
      <c r="I36" s="6">
        <v>20</v>
      </c>
      <c r="J36" s="6">
        <v>30</v>
      </c>
      <c r="K36" s="6">
        <v>36</v>
      </c>
    </row>
    <row r="37" spans="1:11" x14ac:dyDescent="0.25">
      <c r="A37" s="6">
        <v>3</v>
      </c>
      <c r="B37" t="s">
        <v>596</v>
      </c>
      <c r="C37" t="s">
        <v>589</v>
      </c>
      <c r="D37" s="6" t="s">
        <v>0</v>
      </c>
      <c r="E37" s="6">
        <v>13</v>
      </c>
      <c r="F37" s="6">
        <v>1139</v>
      </c>
      <c r="G37" s="6">
        <v>1021</v>
      </c>
      <c r="H37" s="6">
        <v>32</v>
      </c>
      <c r="I37" s="6">
        <v>18</v>
      </c>
      <c r="J37" s="6">
        <v>27</v>
      </c>
    </row>
    <row r="38" spans="1:11" x14ac:dyDescent="0.25">
      <c r="A38" s="6">
        <v>4</v>
      </c>
      <c r="B38" t="s">
        <v>595</v>
      </c>
      <c r="C38" t="s">
        <v>589</v>
      </c>
      <c r="D38" s="6" t="s">
        <v>0</v>
      </c>
      <c r="E38" s="6">
        <v>13</v>
      </c>
      <c r="F38" s="6">
        <v>1108</v>
      </c>
      <c r="G38" s="6">
        <v>974</v>
      </c>
      <c r="H38" s="6">
        <v>29</v>
      </c>
      <c r="I38" s="6">
        <v>19</v>
      </c>
      <c r="J38" s="6">
        <v>25</v>
      </c>
    </row>
    <row r="39" spans="1:11" x14ac:dyDescent="0.25">
      <c r="A39" s="6">
        <v>5</v>
      </c>
      <c r="B39" t="s">
        <v>594</v>
      </c>
      <c r="C39" t="s">
        <v>589</v>
      </c>
      <c r="D39" s="6" t="s">
        <v>0</v>
      </c>
      <c r="E39" s="6">
        <v>14</v>
      </c>
      <c r="F39" s="6">
        <v>1195</v>
      </c>
      <c r="G39" s="6">
        <v>1178</v>
      </c>
      <c r="H39" s="6">
        <v>30</v>
      </c>
      <c r="I39" s="6">
        <v>26</v>
      </c>
      <c r="J39" s="6">
        <v>24</v>
      </c>
    </row>
    <row r="40" spans="1:11" x14ac:dyDescent="0.25">
      <c r="A40" s="6">
        <v>6</v>
      </c>
      <c r="B40" t="s">
        <v>593</v>
      </c>
      <c r="C40" t="s">
        <v>589</v>
      </c>
      <c r="D40" s="6" t="s">
        <v>0</v>
      </c>
      <c r="E40" s="6">
        <v>13</v>
      </c>
      <c r="F40" s="6">
        <v>959</v>
      </c>
      <c r="G40" s="6">
        <v>1059</v>
      </c>
      <c r="H40" s="6">
        <v>19</v>
      </c>
      <c r="I40" s="6">
        <v>27</v>
      </c>
      <c r="J40" s="6">
        <v>14</v>
      </c>
    </row>
    <row r="41" spans="1:11" x14ac:dyDescent="0.25">
      <c r="A41" s="6">
        <v>7</v>
      </c>
      <c r="B41" s="1" t="s">
        <v>592</v>
      </c>
      <c r="C41" s="1" t="s">
        <v>589</v>
      </c>
      <c r="D41" s="12" t="s">
        <v>0</v>
      </c>
      <c r="E41" s="12">
        <v>13</v>
      </c>
      <c r="F41" s="12">
        <v>1046</v>
      </c>
      <c r="G41" s="12">
        <v>1182</v>
      </c>
      <c r="H41" s="12">
        <v>18</v>
      </c>
      <c r="I41" s="12">
        <v>34</v>
      </c>
      <c r="J41" s="12">
        <v>10</v>
      </c>
      <c r="K41" s="17">
        <v>19</v>
      </c>
    </row>
    <row r="42" spans="1:11" x14ac:dyDescent="0.25">
      <c r="A42" s="6">
        <v>8</v>
      </c>
      <c r="B42" s="5" t="s">
        <v>591</v>
      </c>
      <c r="C42" s="5" t="s">
        <v>589</v>
      </c>
      <c r="D42" s="14" t="s">
        <v>0</v>
      </c>
      <c r="E42" s="14">
        <v>14</v>
      </c>
      <c r="F42" s="14">
        <v>1015</v>
      </c>
      <c r="G42" s="14">
        <v>1227</v>
      </c>
      <c r="H42" s="14">
        <v>14</v>
      </c>
      <c r="I42" s="14">
        <v>39</v>
      </c>
      <c r="J42" s="14">
        <v>7</v>
      </c>
      <c r="K42" s="17">
        <v>13</v>
      </c>
    </row>
    <row r="43" spans="1:11" x14ac:dyDescent="0.25">
      <c r="A43" s="6">
        <v>9</v>
      </c>
      <c r="B43" s="1" t="s">
        <v>590</v>
      </c>
      <c r="C43" s="1" t="s">
        <v>589</v>
      </c>
      <c r="D43" s="12" t="s">
        <v>0</v>
      </c>
      <c r="E43" s="12">
        <v>13</v>
      </c>
      <c r="F43" s="12">
        <v>831</v>
      </c>
      <c r="G43" s="12">
        <v>1056</v>
      </c>
      <c r="H43" s="12">
        <v>10</v>
      </c>
      <c r="I43" s="12">
        <v>35</v>
      </c>
      <c r="J43" s="12">
        <v>6</v>
      </c>
      <c r="K43" s="17">
        <v>15</v>
      </c>
    </row>
    <row r="44" spans="1:11" x14ac:dyDescent="0.25">
      <c r="A44" s="6"/>
      <c r="D44" s="6"/>
      <c r="E44" s="6"/>
      <c r="F44" s="6"/>
      <c r="G44" s="6"/>
      <c r="H44" s="6"/>
      <c r="I44" s="6"/>
      <c r="J44" s="6"/>
    </row>
    <row r="45" spans="1:11" x14ac:dyDescent="0.25">
      <c r="A45" s="6"/>
      <c r="D45" s="6"/>
      <c r="E45" s="6"/>
      <c r="F45" s="6"/>
      <c r="G45" s="6"/>
      <c r="H45" s="6"/>
      <c r="I45" s="6"/>
      <c r="J45" s="6"/>
    </row>
    <row r="46" spans="1:11" x14ac:dyDescent="0.25">
      <c r="A46" s="6">
        <v>1</v>
      </c>
      <c r="B46" s="3" t="s">
        <v>426</v>
      </c>
      <c r="C46" s="3" t="s">
        <v>417</v>
      </c>
      <c r="D46" s="10" t="s">
        <v>0</v>
      </c>
      <c r="E46" s="10">
        <v>13</v>
      </c>
      <c r="F46" s="10">
        <v>1062</v>
      </c>
      <c r="G46" s="10">
        <v>933</v>
      </c>
      <c r="H46" s="10">
        <v>33</v>
      </c>
      <c r="I46" s="10">
        <v>14</v>
      </c>
      <c r="J46" s="10">
        <v>29</v>
      </c>
    </row>
    <row r="47" spans="1:11" x14ac:dyDescent="0.25">
      <c r="A47" s="6">
        <v>2</v>
      </c>
      <c r="B47" s="3" t="s">
        <v>425</v>
      </c>
      <c r="C47" s="3" t="s">
        <v>417</v>
      </c>
      <c r="D47" s="10" t="s">
        <v>0</v>
      </c>
      <c r="E47" s="10">
        <v>13</v>
      </c>
      <c r="F47" s="10">
        <v>1122</v>
      </c>
      <c r="G47" s="10">
        <v>958</v>
      </c>
      <c r="H47" s="10">
        <v>33</v>
      </c>
      <c r="I47" s="10">
        <v>17</v>
      </c>
      <c r="J47" s="10">
        <v>29</v>
      </c>
      <c r="K47" s="17">
        <v>38</v>
      </c>
    </row>
    <row r="48" spans="1:11" x14ac:dyDescent="0.25">
      <c r="A48" s="6">
        <v>3</v>
      </c>
      <c r="B48" t="s">
        <v>424</v>
      </c>
      <c r="C48" t="s">
        <v>417</v>
      </c>
      <c r="D48" s="6" t="s">
        <v>0</v>
      </c>
      <c r="E48" s="6">
        <v>14</v>
      </c>
      <c r="F48" s="6">
        <v>1317</v>
      </c>
      <c r="G48" s="6">
        <v>1251</v>
      </c>
      <c r="H48" s="6">
        <v>32</v>
      </c>
      <c r="I48" s="6">
        <v>28</v>
      </c>
      <c r="J48" s="6">
        <v>23</v>
      </c>
      <c r="K48" s="6">
        <v>29</v>
      </c>
    </row>
    <row r="49" spans="1:12" x14ac:dyDescent="0.25">
      <c r="A49" s="6">
        <v>4</v>
      </c>
      <c r="B49" t="s">
        <v>423</v>
      </c>
      <c r="C49" t="s">
        <v>417</v>
      </c>
      <c r="D49" s="6" t="s">
        <v>0</v>
      </c>
      <c r="E49" s="6">
        <v>13</v>
      </c>
      <c r="F49" s="6">
        <v>995</v>
      </c>
      <c r="G49" s="6">
        <v>982</v>
      </c>
      <c r="H49" s="6">
        <v>25</v>
      </c>
      <c r="I49" s="6">
        <v>22</v>
      </c>
      <c r="J49" s="6">
        <v>21</v>
      </c>
    </row>
    <row r="50" spans="1:12" x14ac:dyDescent="0.25">
      <c r="A50" s="6">
        <v>5</v>
      </c>
      <c r="B50" t="s">
        <v>422</v>
      </c>
      <c r="C50" t="s">
        <v>417</v>
      </c>
      <c r="D50" s="6" t="s">
        <v>0</v>
      </c>
      <c r="E50" s="6">
        <v>13</v>
      </c>
      <c r="F50" s="6">
        <v>1148</v>
      </c>
      <c r="G50" s="6">
        <v>1180</v>
      </c>
      <c r="H50" s="6">
        <v>27</v>
      </c>
      <c r="I50" s="6">
        <v>28</v>
      </c>
      <c r="J50" s="6">
        <v>20</v>
      </c>
    </row>
    <row r="51" spans="1:12" x14ac:dyDescent="0.25">
      <c r="A51" s="6">
        <v>6</v>
      </c>
      <c r="B51" t="s">
        <v>421</v>
      </c>
      <c r="C51" t="s">
        <v>417</v>
      </c>
      <c r="D51" s="6" t="s">
        <v>0</v>
      </c>
      <c r="E51" s="6">
        <v>14</v>
      </c>
      <c r="F51" s="6">
        <v>1180</v>
      </c>
      <c r="G51" s="6">
        <v>1195</v>
      </c>
      <c r="H51" s="6">
        <v>27</v>
      </c>
      <c r="I51" s="6">
        <v>27</v>
      </c>
      <c r="J51" s="6">
        <v>19</v>
      </c>
      <c r="K51" s="17">
        <v>19</v>
      </c>
      <c r="L51" s="17">
        <v>7</v>
      </c>
    </row>
    <row r="52" spans="1:12" x14ac:dyDescent="0.25">
      <c r="A52" s="6">
        <v>7</v>
      </c>
      <c r="B52" s="1" t="s">
        <v>420</v>
      </c>
      <c r="C52" s="1" t="s">
        <v>417</v>
      </c>
      <c r="D52" s="12" t="s">
        <v>0</v>
      </c>
      <c r="E52" s="12">
        <v>13</v>
      </c>
      <c r="F52" s="12">
        <v>1077</v>
      </c>
      <c r="G52" s="12">
        <v>1144</v>
      </c>
      <c r="H52" s="12">
        <v>23</v>
      </c>
      <c r="I52" s="12">
        <v>28</v>
      </c>
      <c r="J52" s="12">
        <v>17</v>
      </c>
      <c r="K52" s="17">
        <v>26</v>
      </c>
    </row>
    <row r="53" spans="1:12" x14ac:dyDescent="0.25">
      <c r="A53" s="6">
        <v>8</v>
      </c>
      <c r="B53" s="5" t="s">
        <v>419</v>
      </c>
      <c r="C53" s="5" t="s">
        <v>417</v>
      </c>
      <c r="D53" s="14" t="s">
        <v>0</v>
      </c>
      <c r="E53" s="14">
        <v>14</v>
      </c>
      <c r="F53" s="14">
        <v>1099</v>
      </c>
      <c r="G53" s="14">
        <v>1188</v>
      </c>
      <c r="H53" s="14">
        <v>19</v>
      </c>
      <c r="I53" s="14">
        <v>34</v>
      </c>
      <c r="J53" s="14">
        <v>13</v>
      </c>
      <c r="K53" s="17">
        <v>19</v>
      </c>
      <c r="L53" s="17">
        <v>6</v>
      </c>
    </row>
    <row r="54" spans="1:12" x14ac:dyDescent="0.25">
      <c r="A54" s="6">
        <v>9</v>
      </c>
      <c r="B54" s="5" t="s">
        <v>418</v>
      </c>
      <c r="C54" s="5" t="s">
        <v>417</v>
      </c>
      <c r="D54" s="14" t="s">
        <v>0</v>
      </c>
      <c r="E54" s="14">
        <v>13</v>
      </c>
      <c r="F54" s="14">
        <v>949</v>
      </c>
      <c r="G54" s="14">
        <v>1118</v>
      </c>
      <c r="H54" s="14">
        <v>14</v>
      </c>
      <c r="I54" s="14">
        <v>35</v>
      </c>
      <c r="J54" s="14">
        <v>9</v>
      </c>
      <c r="K54" s="17">
        <v>18</v>
      </c>
    </row>
    <row r="55" spans="1:12" x14ac:dyDescent="0.25">
      <c r="A55" s="6"/>
      <c r="D55" s="6"/>
      <c r="E55" s="6"/>
      <c r="F55" s="6"/>
      <c r="G55" s="6"/>
      <c r="H55" s="6"/>
      <c r="I55" s="6"/>
      <c r="J55" s="6"/>
    </row>
    <row r="56" spans="1:12" x14ac:dyDescent="0.25">
      <c r="A56" s="6"/>
      <c r="D56" s="6"/>
      <c r="E56" s="6"/>
      <c r="F56" s="6"/>
      <c r="G56" s="6"/>
      <c r="H56" s="6"/>
      <c r="I56" s="6"/>
      <c r="J56" s="6"/>
    </row>
    <row r="57" spans="1:12" x14ac:dyDescent="0.25">
      <c r="A57" s="6">
        <v>1</v>
      </c>
      <c r="B57" s="3" t="s">
        <v>416</v>
      </c>
      <c r="C57" s="3" t="s">
        <v>407</v>
      </c>
      <c r="D57" s="10" t="s">
        <v>0</v>
      </c>
      <c r="E57" s="10">
        <v>13</v>
      </c>
      <c r="F57" s="10">
        <v>1147</v>
      </c>
      <c r="G57" s="10">
        <v>860</v>
      </c>
      <c r="H57" s="10">
        <v>36</v>
      </c>
      <c r="I57" s="10">
        <v>13</v>
      </c>
      <c r="J57" s="10">
        <v>33</v>
      </c>
    </row>
    <row r="58" spans="1:12" x14ac:dyDescent="0.25">
      <c r="A58" s="6">
        <v>2</v>
      </c>
      <c r="B58" s="3" t="s">
        <v>415</v>
      </c>
      <c r="C58" s="3" t="s">
        <v>407</v>
      </c>
      <c r="D58" s="10" t="s">
        <v>0</v>
      </c>
      <c r="E58" s="10">
        <v>14</v>
      </c>
      <c r="F58" s="10">
        <v>1210</v>
      </c>
      <c r="G58" s="10">
        <v>1094</v>
      </c>
      <c r="H58" s="10">
        <v>35</v>
      </c>
      <c r="I58" s="10">
        <v>19</v>
      </c>
      <c r="J58" s="10">
        <v>30</v>
      </c>
      <c r="K58" s="17">
        <v>36</v>
      </c>
    </row>
    <row r="59" spans="1:12" x14ac:dyDescent="0.25">
      <c r="A59" s="6">
        <v>3</v>
      </c>
      <c r="B59" s="3" t="s">
        <v>414</v>
      </c>
      <c r="C59" s="3" t="s">
        <v>407</v>
      </c>
      <c r="D59" s="10" t="s">
        <v>0</v>
      </c>
      <c r="E59" s="10">
        <v>13</v>
      </c>
      <c r="F59" s="10">
        <v>1181</v>
      </c>
      <c r="G59" s="10">
        <v>1092</v>
      </c>
      <c r="H59" s="10">
        <v>32</v>
      </c>
      <c r="I59" s="10">
        <v>21</v>
      </c>
      <c r="J59" s="10">
        <v>25</v>
      </c>
      <c r="K59" s="6">
        <v>34</v>
      </c>
    </row>
    <row r="60" spans="1:12" x14ac:dyDescent="0.25">
      <c r="A60" s="6">
        <v>4</v>
      </c>
      <c r="B60" t="s">
        <v>413</v>
      </c>
      <c r="C60" t="s">
        <v>407</v>
      </c>
      <c r="D60" s="6" t="s">
        <v>0</v>
      </c>
      <c r="E60" s="6">
        <v>14</v>
      </c>
      <c r="F60" s="6">
        <v>1247</v>
      </c>
      <c r="G60" s="6">
        <v>1212</v>
      </c>
      <c r="H60" s="6">
        <v>32</v>
      </c>
      <c r="I60" s="6">
        <v>25</v>
      </c>
      <c r="J60" s="6">
        <v>24</v>
      </c>
      <c r="K60" s="6">
        <v>30</v>
      </c>
    </row>
    <row r="61" spans="1:12" x14ac:dyDescent="0.25">
      <c r="A61" s="6">
        <v>5</v>
      </c>
      <c r="B61" t="s">
        <v>412</v>
      </c>
      <c r="C61" t="s">
        <v>407</v>
      </c>
      <c r="D61" s="6" t="s">
        <v>0</v>
      </c>
      <c r="E61" s="6">
        <v>13</v>
      </c>
      <c r="F61" s="6">
        <v>1179</v>
      </c>
      <c r="G61" s="6">
        <v>1235</v>
      </c>
      <c r="H61" s="6">
        <v>26</v>
      </c>
      <c r="I61" s="6">
        <v>30</v>
      </c>
      <c r="J61" s="6">
        <v>17</v>
      </c>
    </row>
    <row r="62" spans="1:12" x14ac:dyDescent="0.25">
      <c r="A62" s="6">
        <v>6</v>
      </c>
      <c r="B62" t="s">
        <v>411</v>
      </c>
      <c r="C62" t="s">
        <v>407</v>
      </c>
      <c r="D62" s="6" t="s">
        <v>0</v>
      </c>
      <c r="E62" s="6">
        <v>13</v>
      </c>
      <c r="F62" s="6">
        <v>998</v>
      </c>
      <c r="G62" s="6">
        <v>1121</v>
      </c>
      <c r="H62" s="6">
        <v>20</v>
      </c>
      <c r="I62" s="6">
        <v>29</v>
      </c>
      <c r="J62" s="6">
        <v>15</v>
      </c>
    </row>
    <row r="63" spans="1:12" x14ac:dyDescent="0.25">
      <c r="A63" s="6">
        <v>7</v>
      </c>
      <c r="B63" s="1" t="s">
        <v>410</v>
      </c>
      <c r="C63" s="1" t="s">
        <v>407</v>
      </c>
      <c r="D63" s="12" t="s">
        <v>0</v>
      </c>
      <c r="E63" s="12">
        <v>13</v>
      </c>
      <c r="F63" s="12">
        <v>1059</v>
      </c>
      <c r="G63" s="12">
        <v>1090</v>
      </c>
      <c r="H63" s="12">
        <v>19</v>
      </c>
      <c r="I63" s="12">
        <v>30</v>
      </c>
      <c r="J63" s="12">
        <v>13</v>
      </c>
      <c r="K63" s="6">
        <v>22</v>
      </c>
    </row>
    <row r="64" spans="1:12" x14ac:dyDescent="0.25">
      <c r="A64" s="6">
        <v>8</v>
      </c>
      <c r="B64" s="1" t="s">
        <v>409</v>
      </c>
      <c r="C64" s="1" t="s">
        <v>407</v>
      </c>
      <c r="D64" s="12" t="s">
        <v>0</v>
      </c>
      <c r="E64" s="12">
        <v>13</v>
      </c>
      <c r="F64" s="12">
        <v>1031</v>
      </c>
      <c r="G64" s="12">
        <v>1136</v>
      </c>
      <c r="H64" s="12">
        <v>19</v>
      </c>
      <c r="I64" s="12">
        <v>32</v>
      </c>
      <c r="J64" s="12">
        <v>13</v>
      </c>
      <c r="K64" s="6">
        <v>22</v>
      </c>
    </row>
    <row r="65" spans="1:11" x14ac:dyDescent="0.25">
      <c r="A65" s="6">
        <v>9</v>
      </c>
      <c r="B65" s="1" t="s">
        <v>408</v>
      </c>
      <c r="C65" s="1" t="s">
        <v>407</v>
      </c>
      <c r="D65" s="12" t="s">
        <v>0</v>
      </c>
      <c r="E65" s="12">
        <v>14</v>
      </c>
      <c r="F65" s="12">
        <v>989</v>
      </c>
      <c r="G65" s="12">
        <v>1201</v>
      </c>
      <c r="H65" s="12">
        <v>16</v>
      </c>
      <c r="I65" s="12">
        <v>36</v>
      </c>
      <c r="J65" s="12">
        <v>10</v>
      </c>
      <c r="K65" s="6">
        <v>16</v>
      </c>
    </row>
    <row r="66" spans="1:11" x14ac:dyDescent="0.25">
      <c r="A66" s="6"/>
      <c r="D66" s="6"/>
      <c r="E66" s="6"/>
      <c r="F66" s="6"/>
      <c r="G66" s="6"/>
      <c r="H66" s="6"/>
      <c r="I66" s="6"/>
      <c r="J66" s="6"/>
    </row>
    <row r="67" spans="1:11" x14ac:dyDescent="0.25">
      <c r="A67" s="6"/>
      <c r="D67" s="6"/>
      <c r="E67" s="6"/>
      <c r="F67" s="6"/>
      <c r="G67" s="6"/>
      <c r="H67" s="6"/>
      <c r="I67" s="6"/>
      <c r="J67" s="6"/>
    </row>
    <row r="68" spans="1:11" x14ac:dyDescent="0.25">
      <c r="A68" s="6">
        <v>1</v>
      </c>
      <c r="B68" s="3" t="s">
        <v>737</v>
      </c>
      <c r="C68" s="3" t="s">
        <v>728</v>
      </c>
      <c r="D68" s="10" t="s">
        <v>0</v>
      </c>
      <c r="E68" s="10">
        <v>13</v>
      </c>
      <c r="F68" s="10">
        <v>1158</v>
      </c>
      <c r="G68" s="10">
        <v>902</v>
      </c>
      <c r="H68" s="10">
        <v>37</v>
      </c>
      <c r="I68" s="10">
        <v>12</v>
      </c>
      <c r="J68" s="10">
        <v>34</v>
      </c>
      <c r="K68" s="8"/>
    </row>
    <row r="69" spans="1:11" x14ac:dyDescent="0.25">
      <c r="A69" s="6">
        <v>2</v>
      </c>
      <c r="B69" s="3" t="s">
        <v>736</v>
      </c>
      <c r="C69" s="3" t="s">
        <v>728</v>
      </c>
      <c r="D69" s="10" t="s">
        <v>0</v>
      </c>
      <c r="E69" s="10">
        <v>14</v>
      </c>
      <c r="F69" s="10">
        <v>1253</v>
      </c>
      <c r="G69" s="10">
        <v>1062</v>
      </c>
      <c r="H69" s="10">
        <v>38</v>
      </c>
      <c r="I69" s="10">
        <v>18</v>
      </c>
      <c r="J69" s="10">
        <v>32</v>
      </c>
      <c r="K69" s="17">
        <v>38</v>
      </c>
    </row>
    <row r="70" spans="1:11" x14ac:dyDescent="0.25">
      <c r="A70" s="6">
        <v>3</v>
      </c>
      <c r="B70" s="3" t="s">
        <v>735</v>
      </c>
      <c r="C70" s="3" t="s">
        <v>728</v>
      </c>
      <c r="D70" s="10" t="s">
        <v>0</v>
      </c>
      <c r="E70" s="10">
        <v>13</v>
      </c>
      <c r="F70" s="10">
        <v>1179</v>
      </c>
      <c r="G70" s="10">
        <v>1037</v>
      </c>
      <c r="H70" s="10">
        <v>35</v>
      </c>
      <c r="I70" s="10">
        <v>16</v>
      </c>
      <c r="J70" s="10">
        <v>30</v>
      </c>
      <c r="K70" s="17">
        <v>39</v>
      </c>
    </row>
    <row r="71" spans="1:11" x14ac:dyDescent="0.25">
      <c r="A71" s="6">
        <v>4</v>
      </c>
      <c r="B71" t="s">
        <v>734</v>
      </c>
      <c r="C71" t="s">
        <v>728</v>
      </c>
      <c r="D71" s="6" t="s">
        <v>0</v>
      </c>
      <c r="E71" s="6">
        <v>13</v>
      </c>
      <c r="F71" s="6">
        <v>1070</v>
      </c>
      <c r="G71" s="6">
        <v>1044</v>
      </c>
      <c r="H71" s="6">
        <v>28</v>
      </c>
      <c r="I71" s="6">
        <v>22</v>
      </c>
      <c r="J71" s="6">
        <v>23</v>
      </c>
      <c r="K71" s="8"/>
    </row>
    <row r="72" spans="1:11" x14ac:dyDescent="0.25">
      <c r="A72" s="6">
        <v>5</v>
      </c>
      <c r="B72" t="s">
        <v>733</v>
      </c>
      <c r="C72" t="s">
        <v>728</v>
      </c>
      <c r="D72" s="6" t="s">
        <v>0</v>
      </c>
      <c r="E72" s="6">
        <v>13</v>
      </c>
      <c r="F72" s="6">
        <v>1181</v>
      </c>
      <c r="G72" s="6">
        <v>1153</v>
      </c>
      <c r="H72" s="6">
        <v>27</v>
      </c>
      <c r="I72" s="6">
        <v>28</v>
      </c>
      <c r="J72" s="6">
        <v>18</v>
      </c>
      <c r="K72" s="8"/>
    </row>
    <row r="73" spans="1:11" x14ac:dyDescent="0.25">
      <c r="A73" s="6">
        <v>6</v>
      </c>
      <c r="B73" t="s">
        <v>732</v>
      </c>
      <c r="C73" t="s">
        <v>728</v>
      </c>
      <c r="D73" s="6" t="s">
        <v>0</v>
      </c>
      <c r="E73" s="6">
        <v>14</v>
      </c>
      <c r="F73" s="6">
        <v>989</v>
      </c>
      <c r="G73" s="6">
        <v>1182</v>
      </c>
      <c r="H73" s="6">
        <v>20</v>
      </c>
      <c r="I73" s="6">
        <v>32</v>
      </c>
      <c r="J73" s="6">
        <v>14</v>
      </c>
      <c r="K73" s="8"/>
    </row>
    <row r="74" spans="1:11" x14ac:dyDescent="0.25">
      <c r="A74" s="6">
        <v>7</v>
      </c>
      <c r="B74" s="1" t="s">
        <v>731</v>
      </c>
      <c r="C74" s="1" t="s">
        <v>728</v>
      </c>
      <c r="D74" s="12" t="s">
        <v>0</v>
      </c>
      <c r="E74" s="12">
        <v>14</v>
      </c>
      <c r="F74" s="12">
        <v>973</v>
      </c>
      <c r="G74" s="12">
        <v>1139</v>
      </c>
      <c r="H74" s="12">
        <v>17</v>
      </c>
      <c r="I74" s="12">
        <v>33</v>
      </c>
      <c r="J74" s="12">
        <v>14</v>
      </c>
      <c r="K74" s="17">
        <v>20</v>
      </c>
    </row>
    <row r="75" spans="1:11" x14ac:dyDescent="0.25">
      <c r="A75" s="6">
        <v>8</v>
      </c>
      <c r="B75" s="1" t="s">
        <v>730</v>
      </c>
      <c r="C75" s="1" t="s">
        <v>728</v>
      </c>
      <c r="D75" s="12" t="s">
        <v>0</v>
      </c>
      <c r="E75" s="12">
        <v>13</v>
      </c>
      <c r="F75" s="12">
        <v>1076</v>
      </c>
      <c r="G75" s="12">
        <v>1133</v>
      </c>
      <c r="H75" s="12">
        <v>20</v>
      </c>
      <c r="I75" s="12">
        <v>30</v>
      </c>
      <c r="J75" s="12">
        <v>13</v>
      </c>
      <c r="K75" s="17">
        <v>22</v>
      </c>
    </row>
    <row r="76" spans="1:11" x14ac:dyDescent="0.25">
      <c r="A76" s="6">
        <v>9</v>
      </c>
      <c r="B76" s="5" t="s">
        <v>729</v>
      </c>
      <c r="C76" s="5" t="s">
        <v>728</v>
      </c>
      <c r="D76" s="14" t="s">
        <v>0</v>
      </c>
      <c r="E76" s="14">
        <v>13</v>
      </c>
      <c r="F76" s="14">
        <v>848</v>
      </c>
      <c r="G76" s="14">
        <v>1075</v>
      </c>
      <c r="H76" s="14">
        <v>7</v>
      </c>
      <c r="I76" s="14">
        <v>38</v>
      </c>
      <c r="J76" s="14">
        <v>2</v>
      </c>
      <c r="K76" s="17">
        <v>11</v>
      </c>
    </row>
    <row r="77" spans="1:11" x14ac:dyDescent="0.25">
      <c r="A77" s="6"/>
      <c r="D77" s="6"/>
      <c r="E77" s="6"/>
      <c r="F77" s="6"/>
      <c r="G77" s="6"/>
      <c r="H77" s="6"/>
      <c r="I77" s="6"/>
      <c r="J77" s="6"/>
    </row>
    <row r="78" spans="1:11" x14ac:dyDescent="0.25">
      <c r="A78" s="6"/>
      <c r="D78" s="6"/>
      <c r="E78" s="6"/>
      <c r="F78" s="6"/>
      <c r="G78" s="6"/>
      <c r="H78" s="6"/>
      <c r="I78" s="6"/>
      <c r="J78" s="6"/>
    </row>
    <row r="79" spans="1:11" x14ac:dyDescent="0.25">
      <c r="A79" s="6">
        <v>1</v>
      </c>
      <c r="B79" s="3" t="s">
        <v>374</v>
      </c>
      <c r="C79" s="3" t="s">
        <v>365</v>
      </c>
      <c r="D79" s="10" t="s">
        <v>0</v>
      </c>
      <c r="E79" s="10">
        <v>13</v>
      </c>
      <c r="F79" s="10">
        <v>1164</v>
      </c>
      <c r="G79" s="10">
        <v>1021</v>
      </c>
      <c r="H79" s="10">
        <v>36</v>
      </c>
      <c r="I79" s="10">
        <v>16</v>
      </c>
      <c r="J79" s="10">
        <v>30</v>
      </c>
    </row>
    <row r="80" spans="1:11" x14ac:dyDescent="0.25">
      <c r="A80" s="6">
        <v>2</v>
      </c>
      <c r="B80" s="3" t="s">
        <v>373</v>
      </c>
      <c r="C80" s="3" t="s">
        <v>365</v>
      </c>
      <c r="D80" s="10" t="s">
        <v>0</v>
      </c>
      <c r="E80" s="10">
        <v>14</v>
      </c>
      <c r="F80" s="10">
        <v>1170</v>
      </c>
      <c r="G80" s="10">
        <v>1030</v>
      </c>
      <c r="H80" s="10">
        <v>32</v>
      </c>
      <c r="I80" s="10">
        <v>18</v>
      </c>
      <c r="J80" s="10">
        <v>30</v>
      </c>
      <c r="K80" s="17">
        <v>36</v>
      </c>
    </row>
    <row r="81" spans="1:14" x14ac:dyDescent="0.25">
      <c r="A81" s="6">
        <v>3</v>
      </c>
      <c r="B81" s="3" t="s">
        <v>372</v>
      </c>
      <c r="C81" s="3" t="s">
        <v>365</v>
      </c>
      <c r="D81" s="10" t="s">
        <v>0</v>
      </c>
      <c r="E81" s="10">
        <v>13</v>
      </c>
      <c r="F81" s="10">
        <v>1153</v>
      </c>
      <c r="G81" s="10">
        <v>1089</v>
      </c>
      <c r="H81" s="10">
        <v>34</v>
      </c>
      <c r="I81" s="10">
        <v>19</v>
      </c>
      <c r="J81" s="10">
        <v>29</v>
      </c>
      <c r="K81" s="17">
        <v>38</v>
      </c>
    </row>
    <row r="82" spans="1:14" x14ac:dyDescent="0.25">
      <c r="A82" s="6">
        <v>4</v>
      </c>
      <c r="B82" s="27" t="s">
        <v>371</v>
      </c>
      <c r="C82" s="27" t="s">
        <v>365</v>
      </c>
      <c r="D82" s="28" t="s">
        <v>0</v>
      </c>
      <c r="E82" s="28">
        <v>13</v>
      </c>
      <c r="F82" s="28">
        <v>1048</v>
      </c>
      <c r="G82" s="28">
        <v>931</v>
      </c>
      <c r="H82" s="28">
        <v>29</v>
      </c>
      <c r="I82" s="28">
        <v>17</v>
      </c>
      <c r="J82" s="28">
        <v>25</v>
      </c>
      <c r="K82" s="17">
        <v>34</v>
      </c>
    </row>
    <row r="83" spans="1:14" x14ac:dyDescent="0.25">
      <c r="A83" s="6">
        <v>5</v>
      </c>
      <c r="B83" t="s">
        <v>370</v>
      </c>
      <c r="C83" t="s">
        <v>365</v>
      </c>
      <c r="D83" s="6" t="s">
        <v>0</v>
      </c>
      <c r="E83" s="6">
        <v>14</v>
      </c>
      <c r="F83" s="6">
        <v>1116</v>
      </c>
      <c r="G83" s="6">
        <v>1033</v>
      </c>
      <c r="H83" s="6">
        <v>28</v>
      </c>
      <c r="I83" s="6">
        <v>22</v>
      </c>
      <c r="J83" s="6">
        <v>23</v>
      </c>
    </row>
    <row r="84" spans="1:14" x14ac:dyDescent="0.25">
      <c r="A84" s="6">
        <v>6</v>
      </c>
      <c r="B84" t="s">
        <v>369</v>
      </c>
      <c r="C84" t="s">
        <v>365</v>
      </c>
      <c r="D84" s="6" t="s">
        <v>0</v>
      </c>
      <c r="E84" s="6">
        <v>13</v>
      </c>
      <c r="F84" s="6">
        <v>1071</v>
      </c>
      <c r="G84" s="6">
        <v>1073</v>
      </c>
      <c r="H84" s="6">
        <v>23</v>
      </c>
      <c r="I84" s="6">
        <v>27</v>
      </c>
      <c r="J84" s="6">
        <v>17</v>
      </c>
      <c r="K84" s="17">
        <v>17</v>
      </c>
      <c r="L84" s="17">
        <v>6</v>
      </c>
      <c r="M84" s="30">
        <v>0.98333333333333339</v>
      </c>
      <c r="N84" s="31">
        <f>23/36</f>
        <v>0.63888888888888884</v>
      </c>
    </row>
    <row r="85" spans="1:14" x14ac:dyDescent="0.25">
      <c r="A85" s="6">
        <v>7</v>
      </c>
      <c r="B85" s="1" t="s">
        <v>368</v>
      </c>
      <c r="C85" s="1" t="s">
        <v>365</v>
      </c>
      <c r="D85" s="12" t="s">
        <v>0</v>
      </c>
      <c r="E85" s="12">
        <v>13</v>
      </c>
      <c r="F85" s="12">
        <v>875</v>
      </c>
      <c r="G85" s="12">
        <v>1023</v>
      </c>
      <c r="H85" s="12">
        <v>15</v>
      </c>
      <c r="I85" s="12">
        <v>29</v>
      </c>
      <c r="J85" s="12">
        <v>13</v>
      </c>
      <c r="K85" s="17">
        <v>22</v>
      </c>
    </row>
    <row r="86" spans="1:14" x14ac:dyDescent="0.25">
      <c r="A86" s="6">
        <v>8</v>
      </c>
      <c r="B86" s="1" t="s">
        <v>367</v>
      </c>
      <c r="C86" s="1" t="s">
        <v>365</v>
      </c>
      <c r="D86" s="12" t="s">
        <v>0</v>
      </c>
      <c r="E86" s="12">
        <v>13</v>
      </c>
      <c r="F86" s="12">
        <v>930</v>
      </c>
      <c r="G86" s="12">
        <v>1094</v>
      </c>
      <c r="H86" s="12">
        <v>14</v>
      </c>
      <c r="I86" s="12">
        <v>33</v>
      </c>
      <c r="J86" s="12">
        <v>8</v>
      </c>
      <c r="K86" s="17">
        <v>17</v>
      </c>
      <c r="L86" s="17">
        <v>6</v>
      </c>
      <c r="M86" s="30">
        <v>0.98125000000000007</v>
      </c>
      <c r="N86" s="31">
        <f>23/33</f>
        <v>0.69696969696969702</v>
      </c>
    </row>
    <row r="87" spans="1:14" x14ac:dyDescent="0.25">
      <c r="A87" s="6">
        <v>9</v>
      </c>
      <c r="B87" s="5" t="s">
        <v>366</v>
      </c>
      <c r="C87" s="5" t="s">
        <v>365</v>
      </c>
      <c r="D87" s="14" t="s">
        <v>0</v>
      </c>
      <c r="E87" s="14">
        <v>14</v>
      </c>
      <c r="F87" s="14">
        <v>935</v>
      </c>
      <c r="G87" s="14">
        <v>1168</v>
      </c>
      <c r="H87" s="14">
        <v>10</v>
      </c>
      <c r="I87" s="14">
        <v>40</v>
      </c>
      <c r="J87" s="14">
        <v>5</v>
      </c>
      <c r="K87" s="17">
        <v>11</v>
      </c>
    </row>
  </sheetData>
  <sortState ref="A2:J87">
    <sortCondition ref="C2:C87"/>
    <sortCondition ref="A2:A87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8"/>
  <sheetViews>
    <sheetView workbookViewId="0">
      <selection activeCell="K28" sqref="K28"/>
    </sheetView>
  </sheetViews>
  <sheetFormatPr baseColWidth="10" defaultRowHeight="15" x14ac:dyDescent="0.25"/>
  <cols>
    <col min="1" max="1" width="5.28515625" bestFit="1" customWidth="1"/>
    <col min="2" max="2" width="24.5703125" bestFit="1" customWidth="1"/>
    <col min="3" max="3" width="20.7109375" bestFit="1" customWidth="1"/>
    <col min="4" max="4" width="14.5703125" bestFit="1" customWidth="1"/>
  </cols>
  <sheetData>
    <row r="1" spans="1:14" ht="30" x14ac:dyDescent="0.25">
      <c r="A1" s="6" t="s">
        <v>744</v>
      </c>
      <c r="B1" t="s">
        <v>747</v>
      </c>
      <c r="C1" t="s">
        <v>746</v>
      </c>
      <c r="D1" s="6" t="s">
        <v>745</v>
      </c>
      <c r="E1" s="6" t="s">
        <v>743</v>
      </c>
      <c r="F1" s="6" t="s">
        <v>742</v>
      </c>
      <c r="G1" s="6" t="s">
        <v>741</v>
      </c>
      <c r="H1" s="6" t="s">
        <v>740</v>
      </c>
      <c r="I1" s="6" t="s">
        <v>739</v>
      </c>
      <c r="J1" s="6" t="s">
        <v>738</v>
      </c>
      <c r="K1" s="22" t="s">
        <v>762</v>
      </c>
      <c r="L1" s="22" t="s">
        <v>763</v>
      </c>
      <c r="M1" s="23" t="s">
        <v>764</v>
      </c>
      <c r="N1" s="24" t="s">
        <v>765</v>
      </c>
    </row>
    <row r="2" spans="1:14" x14ac:dyDescent="0.25">
      <c r="A2" s="6">
        <v>1</v>
      </c>
      <c r="B2" s="3" t="s">
        <v>588</v>
      </c>
      <c r="C2" s="3" t="s">
        <v>578</v>
      </c>
      <c r="D2" s="10" t="s">
        <v>0</v>
      </c>
      <c r="E2" s="10">
        <v>15</v>
      </c>
      <c r="F2" s="10">
        <v>1334</v>
      </c>
      <c r="G2" s="10">
        <v>1151</v>
      </c>
      <c r="H2" s="10">
        <v>43</v>
      </c>
      <c r="I2" s="10">
        <v>14</v>
      </c>
      <c r="J2" s="10">
        <v>38</v>
      </c>
    </row>
    <row r="3" spans="1:14" x14ac:dyDescent="0.25">
      <c r="A3" s="6">
        <v>2</v>
      </c>
      <c r="B3" s="3" t="s">
        <v>587</v>
      </c>
      <c r="C3" s="3" t="s">
        <v>578</v>
      </c>
      <c r="D3" s="10" t="s">
        <v>0</v>
      </c>
      <c r="E3" s="10">
        <v>15</v>
      </c>
      <c r="F3" s="10">
        <v>1319</v>
      </c>
      <c r="G3" s="10">
        <v>1119</v>
      </c>
      <c r="H3" s="10">
        <v>41</v>
      </c>
      <c r="I3" s="10">
        <v>17</v>
      </c>
      <c r="J3" s="10">
        <v>37</v>
      </c>
      <c r="K3" s="17">
        <v>46</v>
      </c>
    </row>
    <row r="4" spans="1:14" x14ac:dyDescent="0.25">
      <c r="A4" s="6">
        <v>3</v>
      </c>
      <c r="B4" s="3" t="s">
        <v>586</v>
      </c>
      <c r="C4" s="3" t="s">
        <v>578</v>
      </c>
      <c r="D4" s="10" t="s">
        <v>0</v>
      </c>
      <c r="E4" s="10">
        <v>15</v>
      </c>
      <c r="F4" s="10">
        <v>1282</v>
      </c>
      <c r="G4" s="10">
        <v>1096</v>
      </c>
      <c r="H4" s="10">
        <v>38</v>
      </c>
      <c r="I4" s="10">
        <v>18</v>
      </c>
      <c r="J4" s="10">
        <v>34</v>
      </c>
      <c r="K4" s="17">
        <v>43</v>
      </c>
    </row>
    <row r="5" spans="1:14" x14ac:dyDescent="0.25">
      <c r="A5" s="6">
        <v>4</v>
      </c>
      <c r="B5" s="27" t="s">
        <v>585</v>
      </c>
      <c r="C5" s="27" t="s">
        <v>578</v>
      </c>
      <c r="D5" s="28" t="s">
        <v>0</v>
      </c>
      <c r="E5" s="28">
        <v>15</v>
      </c>
      <c r="F5" s="28">
        <v>1295</v>
      </c>
      <c r="G5" s="28">
        <v>1195</v>
      </c>
      <c r="H5" s="28">
        <v>37</v>
      </c>
      <c r="I5" s="28">
        <v>21</v>
      </c>
      <c r="J5" s="28">
        <v>32</v>
      </c>
      <c r="K5" s="17">
        <v>41</v>
      </c>
    </row>
    <row r="6" spans="1:14" x14ac:dyDescent="0.25">
      <c r="A6" s="6">
        <v>5</v>
      </c>
      <c r="B6" s="27" t="s">
        <v>584</v>
      </c>
      <c r="C6" s="27" t="s">
        <v>578</v>
      </c>
      <c r="D6" s="28" t="s">
        <v>0</v>
      </c>
      <c r="E6" s="28">
        <v>15</v>
      </c>
      <c r="F6" s="28">
        <v>1308</v>
      </c>
      <c r="G6" s="28">
        <v>1159</v>
      </c>
      <c r="H6" s="28">
        <v>35</v>
      </c>
      <c r="I6" s="28">
        <v>21</v>
      </c>
      <c r="J6" s="28">
        <v>30</v>
      </c>
      <c r="K6" s="17">
        <v>39</v>
      </c>
    </row>
    <row r="7" spans="1:14" x14ac:dyDescent="0.25">
      <c r="A7" s="6">
        <v>6</v>
      </c>
      <c r="B7" t="s">
        <v>583</v>
      </c>
      <c r="C7" t="s">
        <v>578</v>
      </c>
      <c r="D7" s="6" t="s">
        <v>0</v>
      </c>
      <c r="E7" s="6">
        <v>15</v>
      </c>
      <c r="F7" s="6">
        <v>1166</v>
      </c>
      <c r="G7" s="6">
        <v>1203</v>
      </c>
      <c r="H7" s="6">
        <v>23</v>
      </c>
      <c r="I7" s="6">
        <v>32</v>
      </c>
      <c r="J7" s="6">
        <v>18</v>
      </c>
    </row>
    <row r="8" spans="1:14" x14ac:dyDescent="0.25">
      <c r="A8" s="6">
        <v>7</v>
      </c>
      <c r="B8" t="s">
        <v>582</v>
      </c>
      <c r="C8" t="s">
        <v>578</v>
      </c>
      <c r="D8" s="6" t="s">
        <v>0</v>
      </c>
      <c r="E8" s="6">
        <v>15</v>
      </c>
      <c r="F8" s="6">
        <v>1147</v>
      </c>
      <c r="G8" s="6">
        <v>1291</v>
      </c>
      <c r="H8" s="6">
        <v>22</v>
      </c>
      <c r="I8" s="6">
        <v>36</v>
      </c>
      <c r="J8" s="6">
        <v>14</v>
      </c>
    </row>
    <row r="9" spans="1:14" x14ac:dyDescent="0.25">
      <c r="A9" s="6">
        <v>8</v>
      </c>
      <c r="B9" s="1" t="s">
        <v>581</v>
      </c>
      <c r="C9" s="1" t="s">
        <v>578</v>
      </c>
      <c r="D9" s="12" t="s">
        <v>0</v>
      </c>
      <c r="E9" s="12">
        <v>15</v>
      </c>
      <c r="F9" s="12">
        <v>1054</v>
      </c>
      <c r="G9" s="12">
        <v>1247</v>
      </c>
      <c r="H9" s="12">
        <v>15</v>
      </c>
      <c r="I9" s="12">
        <v>38</v>
      </c>
      <c r="J9" s="12">
        <v>9</v>
      </c>
      <c r="K9" s="17">
        <v>18</v>
      </c>
    </row>
    <row r="10" spans="1:14" x14ac:dyDescent="0.25">
      <c r="A10" s="6">
        <v>9</v>
      </c>
      <c r="B10" s="1" t="s">
        <v>580</v>
      </c>
      <c r="C10" s="1" t="s">
        <v>578</v>
      </c>
      <c r="D10" s="12" t="s">
        <v>0</v>
      </c>
      <c r="E10" s="12">
        <v>15</v>
      </c>
      <c r="F10" s="12">
        <v>1084</v>
      </c>
      <c r="G10" s="12">
        <v>1284</v>
      </c>
      <c r="H10" s="12">
        <v>14</v>
      </c>
      <c r="I10" s="12">
        <v>41</v>
      </c>
      <c r="J10" s="12">
        <v>7</v>
      </c>
      <c r="K10" s="17">
        <v>16</v>
      </c>
    </row>
    <row r="11" spans="1:14" x14ac:dyDescent="0.25">
      <c r="A11" s="6">
        <v>10</v>
      </c>
      <c r="B11" s="1" t="s">
        <v>579</v>
      </c>
      <c r="C11" s="1" t="s">
        <v>578</v>
      </c>
      <c r="D11" s="12" t="s">
        <v>0</v>
      </c>
      <c r="E11" s="12">
        <v>15</v>
      </c>
      <c r="F11" s="12">
        <v>1020</v>
      </c>
      <c r="G11" s="12">
        <v>1264</v>
      </c>
      <c r="H11" s="12">
        <v>12</v>
      </c>
      <c r="I11" s="12">
        <v>42</v>
      </c>
      <c r="J11" s="12">
        <v>6</v>
      </c>
      <c r="K11" s="17">
        <v>15</v>
      </c>
    </row>
    <row r="12" spans="1:14" x14ac:dyDescent="0.25">
      <c r="A12" s="6"/>
      <c r="D12" s="6"/>
      <c r="E12" s="6"/>
      <c r="F12" s="6"/>
      <c r="G12" s="6"/>
      <c r="H12" s="6"/>
      <c r="I12" s="6"/>
      <c r="J12" s="6"/>
    </row>
    <row r="13" spans="1:14" x14ac:dyDescent="0.25">
      <c r="A13" s="6"/>
      <c r="D13" s="6"/>
      <c r="E13" s="6"/>
      <c r="F13" s="6"/>
      <c r="G13" s="6"/>
      <c r="H13" s="6"/>
      <c r="I13" s="6"/>
      <c r="J13" s="6"/>
    </row>
    <row r="14" spans="1:14" x14ac:dyDescent="0.25">
      <c r="A14" s="6">
        <v>1</v>
      </c>
      <c r="B14" s="3" t="s">
        <v>619</v>
      </c>
      <c r="C14" s="3" t="s">
        <v>609</v>
      </c>
      <c r="D14" s="10" t="s">
        <v>0</v>
      </c>
      <c r="E14" s="10">
        <v>15</v>
      </c>
      <c r="F14" s="10">
        <v>1354</v>
      </c>
      <c r="G14" s="10">
        <v>1144</v>
      </c>
      <c r="H14" s="10">
        <v>42</v>
      </c>
      <c r="I14" s="10">
        <v>17</v>
      </c>
      <c r="J14" s="10">
        <v>37</v>
      </c>
    </row>
    <row r="15" spans="1:14" x14ac:dyDescent="0.25">
      <c r="A15" s="6">
        <v>2</v>
      </c>
      <c r="B15" s="3" t="s">
        <v>618</v>
      </c>
      <c r="C15" s="3" t="s">
        <v>609</v>
      </c>
      <c r="D15" s="10" t="s">
        <v>0</v>
      </c>
      <c r="E15" s="10">
        <v>15</v>
      </c>
      <c r="F15" s="10">
        <v>1229</v>
      </c>
      <c r="G15" s="10">
        <v>1104</v>
      </c>
      <c r="H15" s="10">
        <v>36</v>
      </c>
      <c r="I15" s="10">
        <v>17</v>
      </c>
      <c r="J15" s="10">
        <v>32</v>
      </c>
      <c r="K15" s="17">
        <v>41</v>
      </c>
    </row>
    <row r="16" spans="1:14" x14ac:dyDescent="0.25">
      <c r="A16" s="6">
        <v>3</v>
      </c>
      <c r="B16" t="s">
        <v>617</v>
      </c>
      <c r="C16" t="s">
        <v>609</v>
      </c>
      <c r="D16" s="6" t="s">
        <v>0</v>
      </c>
      <c r="E16" s="6">
        <v>15</v>
      </c>
      <c r="F16" s="6">
        <v>1445</v>
      </c>
      <c r="G16" s="6">
        <v>1383</v>
      </c>
      <c r="H16" s="6">
        <v>37</v>
      </c>
      <c r="I16" s="6">
        <v>30</v>
      </c>
      <c r="J16" s="6">
        <v>26</v>
      </c>
      <c r="K16" s="6">
        <v>35</v>
      </c>
    </row>
    <row r="17" spans="1:11" x14ac:dyDescent="0.25">
      <c r="A17" s="6">
        <v>4</v>
      </c>
      <c r="B17" t="s">
        <v>616</v>
      </c>
      <c r="C17" t="s">
        <v>609</v>
      </c>
      <c r="D17" s="6" t="s">
        <v>0</v>
      </c>
      <c r="E17" s="6">
        <v>15</v>
      </c>
      <c r="F17" s="6">
        <v>1368</v>
      </c>
      <c r="G17" s="6">
        <v>1297</v>
      </c>
      <c r="H17" s="6">
        <v>35</v>
      </c>
      <c r="I17" s="6">
        <v>28</v>
      </c>
      <c r="J17" s="6">
        <v>26</v>
      </c>
    </row>
    <row r="18" spans="1:11" x14ac:dyDescent="0.25">
      <c r="A18" s="6">
        <v>5</v>
      </c>
      <c r="B18" t="s">
        <v>615</v>
      </c>
      <c r="C18" t="s">
        <v>609</v>
      </c>
      <c r="D18" s="6" t="s">
        <v>0</v>
      </c>
      <c r="E18" s="6">
        <v>15</v>
      </c>
      <c r="F18" s="6">
        <v>1215</v>
      </c>
      <c r="G18" s="6">
        <v>1260</v>
      </c>
      <c r="H18" s="6">
        <v>32</v>
      </c>
      <c r="I18" s="6">
        <v>26</v>
      </c>
      <c r="J18" s="6">
        <v>25</v>
      </c>
    </row>
    <row r="19" spans="1:11" x14ac:dyDescent="0.25">
      <c r="A19" s="6">
        <v>6</v>
      </c>
      <c r="B19" t="s">
        <v>614</v>
      </c>
      <c r="C19" t="s">
        <v>609</v>
      </c>
      <c r="D19" s="6" t="s">
        <v>0</v>
      </c>
      <c r="E19" s="6">
        <v>15</v>
      </c>
      <c r="F19" s="6">
        <v>1272</v>
      </c>
      <c r="G19" s="6">
        <v>1326</v>
      </c>
      <c r="H19" s="6">
        <v>28</v>
      </c>
      <c r="I19" s="6">
        <v>32</v>
      </c>
      <c r="J19" s="6">
        <v>21</v>
      </c>
    </row>
    <row r="20" spans="1:11" x14ac:dyDescent="0.25">
      <c r="A20" s="6">
        <v>7</v>
      </c>
      <c r="B20" t="s">
        <v>613</v>
      </c>
      <c r="C20" t="s">
        <v>609</v>
      </c>
      <c r="D20" s="6" t="s">
        <v>0</v>
      </c>
      <c r="E20" s="6">
        <v>15</v>
      </c>
      <c r="F20" s="6">
        <v>1186</v>
      </c>
      <c r="G20" s="6">
        <v>1235</v>
      </c>
      <c r="H20" s="6">
        <v>26</v>
      </c>
      <c r="I20" s="6">
        <v>32</v>
      </c>
      <c r="J20" s="6">
        <v>19</v>
      </c>
    </row>
    <row r="21" spans="1:11" x14ac:dyDescent="0.25">
      <c r="A21" s="6">
        <v>8</v>
      </c>
      <c r="B21" s="1" t="s">
        <v>612</v>
      </c>
      <c r="C21" s="1" t="s">
        <v>609</v>
      </c>
      <c r="D21" s="12" t="s">
        <v>0</v>
      </c>
      <c r="E21" s="12">
        <v>15</v>
      </c>
      <c r="F21" s="12">
        <v>1247</v>
      </c>
      <c r="G21" s="12">
        <v>1316</v>
      </c>
      <c r="H21" s="12">
        <v>23</v>
      </c>
      <c r="I21" s="12">
        <v>38</v>
      </c>
      <c r="J21" s="12">
        <v>16</v>
      </c>
      <c r="K21" s="17">
        <v>25</v>
      </c>
    </row>
    <row r="22" spans="1:11" x14ac:dyDescent="0.25">
      <c r="A22" s="6">
        <v>9</v>
      </c>
      <c r="B22" s="1" t="s">
        <v>611</v>
      </c>
      <c r="C22" s="1" t="s">
        <v>609</v>
      </c>
      <c r="D22" s="12" t="s">
        <v>0</v>
      </c>
      <c r="E22" s="12">
        <v>15</v>
      </c>
      <c r="F22" s="12">
        <v>1125</v>
      </c>
      <c r="G22" s="12">
        <v>1197</v>
      </c>
      <c r="H22" s="12">
        <v>19</v>
      </c>
      <c r="I22" s="12">
        <v>33</v>
      </c>
      <c r="J22" s="12">
        <v>14</v>
      </c>
      <c r="K22" s="17">
        <v>23</v>
      </c>
    </row>
    <row r="23" spans="1:11" x14ac:dyDescent="0.25">
      <c r="A23" s="6">
        <v>10</v>
      </c>
      <c r="B23" s="5" t="s">
        <v>610</v>
      </c>
      <c r="C23" s="5" t="s">
        <v>609</v>
      </c>
      <c r="D23" s="14" t="s">
        <v>0</v>
      </c>
      <c r="E23" s="14">
        <v>15</v>
      </c>
      <c r="F23" s="14">
        <v>1129</v>
      </c>
      <c r="G23" s="14">
        <v>1308</v>
      </c>
      <c r="H23" s="14">
        <v>16</v>
      </c>
      <c r="I23" s="14">
        <v>41</v>
      </c>
      <c r="J23" s="14">
        <v>9</v>
      </c>
      <c r="K23" s="17">
        <v>18</v>
      </c>
    </row>
    <row r="24" spans="1:11" x14ac:dyDescent="0.25">
      <c r="A24" s="6"/>
      <c r="D24" s="6"/>
      <c r="E24" s="6"/>
      <c r="F24" s="6"/>
      <c r="G24" s="6"/>
      <c r="H24" s="6"/>
      <c r="I24" s="6"/>
      <c r="J24" s="6"/>
    </row>
    <row r="25" spans="1:11" x14ac:dyDescent="0.25">
      <c r="A25" s="6"/>
      <c r="D25" s="6"/>
      <c r="E25" s="6"/>
      <c r="F25" s="6"/>
      <c r="G25" s="6"/>
      <c r="H25" s="6"/>
      <c r="I25" s="6"/>
      <c r="J25" s="6"/>
    </row>
    <row r="26" spans="1:11" x14ac:dyDescent="0.25">
      <c r="A26" s="6">
        <v>1</v>
      </c>
      <c r="B26" s="2" t="s">
        <v>565</v>
      </c>
      <c r="C26" s="2" t="s">
        <v>555</v>
      </c>
      <c r="D26" s="13" t="s">
        <v>0</v>
      </c>
      <c r="E26" s="13">
        <v>15</v>
      </c>
      <c r="F26" s="13">
        <v>1391</v>
      </c>
      <c r="G26" s="13">
        <v>1223</v>
      </c>
      <c r="H26" s="13">
        <v>44</v>
      </c>
      <c r="I26" s="13">
        <v>15</v>
      </c>
      <c r="J26" s="13">
        <v>41</v>
      </c>
    </row>
    <row r="27" spans="1:11" x14ac:dyDescent="0.25">
      <c r="A27" s="6">
        <v>2</v>
      </c>
      <c r="B27" t="s">
        <v>564</v>
      </c>
      <c r="C27" t="s">
        <v>555</v>
      </c>
      <c r="D27" s="6" t="s">
        <v>0</v>
      </c>
      <c r="E27" s="6">
        <v>15</v>
      </c>
      <c r="F27" s="6">
        <v>1246</v>
      </c>
      <c r="G27" s="6">
        <v>1153</v>
      </c>
      <c r="H27" s="6">
        <v>33</v>
      </c>
      <c r="I27" s="6">
        <v>22</v>
      </c>
      <c r="J27" s="6">
        <v>29</v>
      </c>
      <c r="K27" s="6">
        <v>38</v>
      </c>
    </row>
    <row r="28" spans="1:11" x14ac:dyDescent="0.25">
      <c r="A28" s="6">
        <v>3</v>
      </c>
      <c r="B28" t="s">
        <v>563</v>
      </c>
      <c r="C28" t="s">
        <v>555</v>
      </c>
      <c r="D28" s="6" t="s">
        <v>0</v>
      </c>
      <c r="E28" s="6">
        <v>15</v>
      </c>
      <c r="F28" s="6">
        <v>1341</v>
      </c>
      <c r="G28" s="6">
        <v>1269</v>
      </c>
      <c r="H28" s="6">
        <v>34</v>
      </c>
      <c r="I28" s="6">
        <v>27</v>
      </c>
      <c r="J28" s="6">
        <v>26</v>
      </c>
    </row>
    <row r="29" spans="1:11" x14ac:dyDescent="0.25">
      <c r="A29" s="6">
        <v>4</v>
      </c>
      <c r="B29" t="s">
        <v>562</v>
      </c>
      <c r="C29" t="s">
        <v>555</v>
      </c>
      <c r="D29" s="6" t="s">
        <v>0</v>
      </c>
      <c r="E29" s="6">
        <v>15</v>
      </c>
      <c r="F29" s="6">
        <v>1290</v>
      </c>
      <c r="G29" s="6">
        <v>1212</v>
      </c>
      <c r="H29" s="6">
        <v>32</v>
      </c>
      <c r="I29" s="6">
        <v>26</v>
      </c>
      <c r="J29" s="6">
        <v>26</v>
      </c>
    </row>
    <row r="30" spans="1:11" x14ac:dyDescent="0.25">
      <c r="A30" s="6">
        <v>5</v>
      </c>
      <c r="B30" t="s">
        <v>561</v>
      </c>
      <c r="C30" t="s">
        <v>555</v>
      </c>
      <c r="D30" s="6" t="s">
        <v>0</v>
      </c>
      <c r="E30" s="6">
        <v>15</v>
      </c>
      <c r="F30" s="6">
        <v>1210</v>
      </c>
      <c r="G30" s="6">
        <v>1197</v>
      </c>
      <c r="H30" s="6">
        <v>30</v>
      </c>
      <c r="I30" s="6">
        <v>27</v>
      </c>
      <c r="J30" s="6">
        <v>23</v>
      </c>
    </row>
    <row r="31" spans="1:11" x14ac:dyDescent="0.25">
      <c r="A31" s="6">
        <v>6</v>
      </c>
      <c r="B31" t="s">
        <v>560</v>
      </c>
      <c r="C31" t="s">
        <v>555</v>
      </c>
      <c r="D31" s="6" t="s">
        <v>0</v>
      </c>
      <c r="E31" s="6">
        <v>15</v>
      </c>
      <c r="F31" s="6">
        <v>1242</v>
      </c>
      <c r="G31" s="6">
        <v>1278</v>
      </c>
      <c r="H31" s="6">
        <v>28</v>
      </c>
      <c r="I31" s="6">
        <v>30</v>
      </c>
      <c r="J31" s="6">
        <v>23</v>
      </c>
    </row>
    <row r="32" spans="1:11" x14ac:dyDescent="0.25">
      <c r="A32" s="6">
        <v>7</v>
      </c>
      <c r="B32" t="s">
        <v>559</v>
      </c>
      <c r="C32" t="s">
        <v>555</v>
      </c>
      <c r="D32" s="6" t="s">
        <v>0</v>
      </c>
      <c r="E32" s="6">
        <v>15</v>
      </c>
      <c r="F32" s="6">
        <v>1214</v>
      </c>
      <c r="G32" s="6">
        <v>1241</v>
      </c>
      <c r="H32" s="6">
        <v>26</v>
      </c>
      <c r="I32" s="6">
        <v>31</v>
      </c>
      <c r="J32" s="6">
        <v>20</v>
      </c>
    </row>
    <row r="33" spans="1:11" x14ac:dyDescent="0.25">
      <c r="A33" s="6">
        <v>8</v>
      </c>
      <c r="B33" s="1" t="s">
        <v>558</v>
      </c>
      <c r="C33" s="1" t="s">
        <v>555</v>
      </c>
      <c r="D33" s="12" t="s">
        <v>0</v>
      </c>
      <c r="E33" s="12">
        <v>15</v>
      </c>
      <c r="F33" s="12">
        <v>1294</v>
      </c>
      <c r="G33" s="12">
        <v>1318</v>
      </c>
      <c r="H33" s="12">
        <v>29</v>
      </c>
      <c r="I33" s="12">
        <v>33</v>
      </c>
      <c r="J33" s="12">
        <v>20</v>
      </c>
      <c r="K33" s="17">
        <v>29</v>
      </c>
    </row>
    <row r="34" spans="1:11" x14ac:dyDescent="0.25">
      <c r="A34" s="6">
        <v>9</v>
      </c>
      <c r="B34" s="5" t="s">
        <v>557</v>
      </c>
      <c r="C34" s="5" t="s">
        <v>555</v>
      </c>
      <c r="D34" s="14" t="s">
        <v>0</v>
      </c>
      <c r="E34" s="14">
        <v>15</v>
      </c>
      <c r="F34" s="14">
        <v>1199</v>
      </c>
      <c r="G34" s="14">
        <v>1369</v>
      </c>
      <c r="H34" s="14">
        <v>20</v>
      </c>
      <c r="I34" s="14">
        <v>40</v>
      </c>
      <c r="J34" s="14">
        <v>9</v>
      </c>
      <c r="K34" s="17">
        <v>18</v>
      </c>
    </row>
    <row r="35" spans="1:11" x14ac:dyDescent="0.25">
      <c r="A35" s="6">
        <v>10</v>
      </c>
      <c r="B35" s="5" t="s">
        <v>556</v>
      </c>
      <c r="C35" s="5" t="s">
        <v>555</v>
      </c>
      <c r="D35" s="14" t="s">
        <v>0</v>
      </c>
      <c r="E35" s="14">
        <v>15</v>
      </c>
      <c r="F35" s="14">
        <v>1111</v>
      </c>
      <c r="G35" s="14">
        <v>1278</v>
      </c>
      <c r="H35" s="14">
        <v>14</v>
      </c>
      <c r="I35" s="14">
        <v>39</v>
      </c>
      <c r="J35" s="14">
        <v>8</v>
      </c>
      <c r="K35" s="17">
        <v>17</v>
      </c>
    </row>
    <row r="36" spans="1:11" x14ac:dyDescent="0.25">
      <c r="A36" s="6"/>
      <c r="D36" s="6"/>
      <c r="E36" s="6"/>
      <c r="F36" s="6"/>
      <c r="G36" s="6"/>
      <c r="H36" s="6"/>
      <c r="I36" s="6"/>
      <c r="J36" s="6"/>
    </row>
    <row r="37" spans="1:11" x14ac:dyDescent="0.25">
      <c r="A37" s="6"/>
      <c r="D37" s="6"/>
      <c r="E37" s="6"/>
      <c r="F37" s="6"/>
      <c r="G37" s="6"/>
      <c r="H37" s="6"/>
      <c r="I37" s="6"/>
      <c r="J37" s="6"/>
    </row>
    <row r="38" spans="1:11" x14ac:dyDescent="0.25">
      <c r="A38" s="6">
        <v>1</v>
      </c>
      <c r="B38" s="2" t="s">
        <v>577</v>
      </c>
      <c r="C38" s="2" t="s">
        <v>566</v>
      </c>
      <c r="D38" s="13" t="s">
        <v>0</v>
      </c>
      <c r="E38" s="13">
        <v>16</v>
      </c>
      <c r="F38" s="13">
        <v>1325</v>
      </c>
      <c r="G38" s="13">
        <v>1002</v>
      </c>
      <c r="H38" s="13">
        <v>46</v>
      </c>
      <c r="I38" s="13">
        <v>10</v>
      </c>
      <c r="J38" s="13">
        <v>43</v>
      </c>
    </row>
    <row r="39" spans="1:11" x14ac:dyDescent="0.25">
      <c r="A39" s="6">
        <v>2</v>
      </c>
      <c r="B39" t="s">
        <v>576</v>
      </c>
      <c r="C39" t="s">
        <v>566</v>
      </c>
      <c r="D39" s="6" t="s">
        <v>0</v>
      </c>
      <c r="E39" s="6">
        <v>16</v>
      </c>
      <c r="F39" s="6">
        <v>1253</v>
      </c>
      <c r="G39" s="6">
        <v>1141</v>
      </c>
      <c r="H39" s="6">
        <v>37</v>
      </c>
      <c r="I39" s="6">
        <v>18</v>
      </c>
      <c r="J39" s="6">
        <v>33</v>
      </c>
    </row>
    <row r="40" spans="1:11" x14ac:dyDescent="0.25">
      <c r="A40" s="6">
        <v>3</v>
      </c>
      <c r="B40" t="s">
        <v>575</v>
      </c>
      <c r="C40" t="s">
        <v>566</v>
      </c>
      <c r="D40" s="6" t="s">
        <v>0</v>
      </c>
      <c r="E40" s="6">
        <v>16</v>
      </c>
      <c r="F40" s="6">
        <v>1490</v>
      </c>
      <c r="G40" s="6">
        <v>1341</v>
      </c>
      <c r="H40" s="6">
        <v>41</v>
      </c>
      <c r="I40" s="6">
        <v>26</v>
      </c>
      <c r="J40" s="6">
        <v>33</v>
      </c>
    </row>
    <row r="41" spans="1:11" x14ac:dyDescent="0.25">
      <c r="A41" s="6">
        <v>4</v>
      </c>
      <c r="B41" t="s">
        <v>574</v>
      </c>
      <c r="C41" t="s">
        <v>566</v>
      </c>
      <c r="D41" s="6" t="s">
        <v>0</v>
      </c>
      <c r="E41" s="6">
        <v>16</v>
      </c>
      <c r="F41" s="6">
        <v>1326</v>
      </c>
      <c r="G41" s="6">
        <v>1156</v>
      </c>
      <c r="H41" s="6">
        <v>36</v>
      </c>
      <c r="I41" s="6">
        <v>23</v>
      </c>
      <c r="J41" s="6">
        <v>31</v>
      </c>
    </row>
    <row r="42" spans="1:11" x14ac:dyDescent="0.25">
      <c r="A42" s="6">
        <v>5</v>
      </c>
      <c r="B42" t="s">
        <v>573</v>
      </c>
      <c r="C42" t="s">
        <v>566</v>
      </c>
      <c r="D42" s="6" t="s">
        <v>0</v>
      </c>
      <c r="E42" s="6">
        <v>16</v>
      </c>
      <c r="F42" s="6">
        <v>1292</v>
      </c>
      <c r="G42" s="6">
        <v>1237</v>
      </c>
      <c r="H42" s="6">
        <v>29</v>
      </c>
      <c r="I42" s="6">
        <v>29</v>
      </c>
      <c r="J42" s="6">
        <v>24</v>
      </c>
    </row>
    <row r="43" spans="1:11" x14ac:dyDescent="0.25">
      <c r="A43" s="6">
        <v>6</v>
      </c>
      <c r="B43" t="s">
        <v>572</v>
      </c>
      <c r="C43" t="s">
        <v>566</v>
      </c>
      <c r="D43" s="6" t="s">
        <v>0</v>
      </c>
      <c r="E43" s="6">
        <v>16</v>
      </c>
      <c r="F43" s="6">
        <v>1297</v>
      </c>
      <c r="G43" s="6">
        <v>1293</v>
      </c>
      <c r="H43" s="6">
        <v>28</v>
      </c>
      <c r="I43" s="6">
        <v>34</v>
      </c>
      <c r="J43" s="6">
        <v>21</v>
      </c>
    </row>
    <row r="44" spans="1:11" x14ac:dyDescent="0.25">
      <c r="A44" s="6">
        <v>7</v>
      </c>
      <c r="B44" t="s">
        <v>571</v>
      </c>
      <c r="C44" t="s">
        <v>566</v>
      </c>
      <c r="D44" s="6" t="s">
        <v>0</v>
      </c>
      <c r="E44" s="6">
        <v>8</v>
      </c>
      <c r="F44" s="6">
        <v>758</v>
      </c>
      <c r="G44" s="6">
        <v>678</v>
      </c>
      <c r="H44" s="6">
        <v>23</v>
      </c>
      <c r="I44" s="6">
        <v>11</v>
      </c>
      <c r="J44" s="6">
        <v>19</v>
      </c>
    </row>
    <row r="45" spans="1:11" x14ac:dyDescent="0.25">
      <c r="A45" s="6">
        <v>8</v>
      </c>
      <c r="B45" t="s">
        <v>570</v>
      </c>
      <c r="C45" t="s">
        <v>566</v>
      </c>
      <c r="D45" s="6" t="s">
        <v>0</v>
      </c>
      <c r="E45" s="6">
        <v>15</v>
      </c>
      <c r="F45" s="6">
        <v>1159</v>
      </c>
      <c r="G45" s="6">
        <v>1238</v>
      </c>
      <c r="H45" s="6">
        <v>24</v>
      </c>
      <c r="I45" s="6">
        <v>32</v>
      </c>
      <c r="J45" s="6">
        <v>17</v>
      </c>
    </row>
    <row r="46" spans="1:11" x14ac:dyDescent="0.25">
      <c r="A46" s="6">
        <v>9</v>
      </c>
      <c r="B46" s="1" t="s">
        <v>569</v>
      </c>
      <c r="C46" s="1" t="s">
        <v>566</v>
      </c>
      <c r="D46" s="12" t="s">
        <v>0</v>
      </c>
      <c r="E46" s="12">
        <v>16</v>
      </c>
      <c r="F46" s="12">
        <v>1165</v>
      </c>
      <c r="G46" s="12">
        <v>1377</v>
      </c>
      <c r="H46" s="12">
        <v>24</v>
      </c>
      <c r="I46" s="12">
        <v>37</v>
      </c>
      <c r="J46" s="12">
        <v>17</v>
      </c>
      <c r="K46" s="17">
        <v>26</v>
      </c>
    </row>
    <row r="47" spans="1:11" x14ac:dyDescent="0.25">
      <c r="A47" s="6">
        <v>10</v>
      </c>
      <c r="B47" s="1" t="s">
        <v>568</v>
      </c>
      <c r="C47" s="1" t="s">
        <v>566</v>
      </c>
      <c r="D47" s="12" t="s">
        <v>0</v>
      </c>
      <c r="E47" s="12">
        <v>15</v>
      </c>
      <c r="F47" s="12">
        <v>1115</v>
      </c>
      <c r="G47" s="12">
        <v>1338</v>
      </c>
      <c r="H47" s="12">
        <v>14</v>
      </c>
      <c r="I47" s="12">
        <v>44</v>
      </c>
      <c r="J47" s="12">
        <v>6</v>
      </c>
      <c r="K47" s="17">
        <v>18</v>
      </c>
    </row>
    <row r="48" spans="1:11" x14ac:dyDescent="0.25">
      <c r="A48" s="6">
        <v>11</v>
      </c>
      <c r="B48" s="5" t="s">
        <v>567</v>
      </c>
      <c r="C48" s="5" t="s">
        <v>566</v>
      </c>
      <c r="D48" s="14" t="s">
        <v>0</v>
      </c>
      <c r="E48" s="14">
        <v>16</v>
      </c>
      <c r="F48" s="14">
        <v>957</v>
      </c>
      <c r="G48" s="14">
        <v>1336</v>
      </c>
      <c r="H48" s="14">
        <v>9</v>
      </c>
      <c r="I48" s="14">
        <v>47</v>
      </c>
      <c r="J48" s="14">
        <v>5</v>
      </c>
      <c r="K48" s="17">
        <v>14</v>
      </c>
    </row>
  </sheetData>
  <sortState ref="A2:J48">
    <sortCondition ref="C2:C48"/>
    <sortCondition ref="A2:A48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3"/>
  <sheetViews>
    <sheetView workbookViewId="0">
      <selection activeCell="B2" sqref="B2"/>
    </sheetView>
  </sheetViews>
  <sheetFormatPr baseColWidth="10" defaultRowHeight="15" x14ac:dyDescent="0.25"/>
  <cols>
    <col min="1" max="1" width="5.28515625" style="7" bestFit="1" customWidth="1"/>
    <col min="2" max="2" width="23.7109375" bestFit="1" customWidth="1"/>
    <col min="3" max="3" width="16.7109375" bestFit="1" customWidth="1"/>
    <col min="4" max="4" width="14.5703125" style="7" bestFit="1" customWidth="1"/>
    <col min="5" max="10" width="11.42578125" style="6"/>
    <col min="13" max="13" width="11.42578125" style="25"/>
    <col min="14" max="14" width="11.42578125" style="26"/>
  </cols>
  <sheetData>
    <row r="1" spans="1:14" ht="30" x14ac:dyDescent="0.25">
      <c r="A1" s="7" t="s">
        <v>744</v>
      </c>
      <c r="B1" t="s">
        <v>747</v>
      </c>
      <c r="C1" t="s">
        <v>746</v>
      </c>
      <c r="D1" s="7" t="s">
        <v>745</v>
      </c>
      <c r="E1" s="6" t="s">
        <v>743</v>
      </c>
      <c r="F1" s="6" t="s">
        <v>742</v>
      </c>
      <c r="G1" s="6" t="s">
        <v>741</v>
      </c>
      <c r="H1" s="6" t="s">
        <v>740</v>
      </c>
      <c r="I1" s="6" t="s">
        <v>739</v>
      </c>
      <c r="J1" s="6" t="s">
        <v>738</v>
      </c>
      <c r="K1" s="22" t="s">
        <v>762</v>
      </c>
      <c r="L1" s="22" t="s">
        <v>763</v>
      </c>
      <c r="M1" s="23" t="s">
        <v>764</v>
      </c>
      <c r="N1" s="24" t="s">
        <v>765</v>
      </c>
    </row>
    <row r="2" spans="1:14" x14ac:dyDescent="0.25">
      <c r="A2" s="7">
        <v>1</v>
      </c>
      <c r="B2" s="3" t="s">
        <v>668</v>
      </c>
      <c r="C2" s="3" t="s">
        <v>658</v>
      </c>
      <c r="D2" s="9" t="s">
        <v>0</v>
      </c>
      <c r="E2" s="10">
        <v>15</v>
      </c>
      <c r="F2" s="10">
        <v>1337</v>
      </c>
      <c r="G2" s="10">
        <v>1140</v>
      </c>
      <c r="H2" s="10">
        <v>42</v>
      </c>
      <c r="I2" s="10">
        <v>15</v>
      </c>
      <c r="J2" s="10">
        <v>37</v>
      </c>
    </row>
    <row r="3" spans="1:14" x14ac:dyDescent="0.25">
      <c r="A3" s="7">
        <v>2</v>
      </c>
      <c r="B3" s="3" t="s">
        <v>667</v>
      </c>
      <c r="C3" s="3" t="s">
        <v>658</v>
      </c>
      <c r="D3" s="9" t="s">
        <v>0</v>
      </c>
      <c r="E3" s="10">
        <v>15</v>
      </c>
      <c r="F3" s="10">
        <v>1203</v>
      </c>
      <c r="G3" s="10">
        <v>1131</v>
      </c>
      <c r="H3" s="10">
        <v>35</v>
      </c>
      <c r="I3" s="10">
        <v>19</v>
      </c>
      <c r="J3" s="10">
        <v>31</v>
      </c>
      <c r="K3" s="17">
        <v>40</v>
      </c>
    </row>
    <row r="4" spans="1:14" x14ac:dyDescent="0.25">
      <c r="A4" s="7">
        <v>3</v>
      </c>
      <c r="B4" s="3" t="s">
        <v>666</v>
      </c>
      <c r="C4" s="3" t="s">
        <v>658</v>
      </c>
      <c r="D4" s="9" t="s">
        <v>0</v>
      </c>
      <c r="E4" s="10">
        <v>15</v>
      </c>
      <c r="F4" s="10">
        <v>1226</v>
      </c>
      <c r="G4" s="10">
        <v>1137</v>
      </c>
      <c r="H4" s="10">
        <v>34</v>
      </c>
      <c r="I4" s="10">
        <v>21</v>
      </c>
      <c r="J4" s="10">
        <v>31</v>
      </c>
      <c r="K4" s="17">
        <v>40</v>
      </c>
    </row>
    <row r="5" spans="1:14" x14ac:dyDescent="0.25">
      <c r="A5" s="7">
        <v>4</v>
      </c>
      <c r="B5" t="s">
        <v>665</v>
      </c>
      <c r="C5" t="s">
        <v>658</v>
      </c>
      <c r="D5" s="7" t="s">
        <v>0</v>
      </c>
      <c r="E5" s="6">
        <v>15</v>
      </c>
      <c r="F5" s="6">
        <v>1279</v>
      </c>
      <c r="G5" s="6">
        <v>1226</v>
      </c>
      <c r="H5" s="6">
        <v>28</v>
      </c>
      <c r="I5" s="6">
        <v>29</v>
      </c>
      <c r="J5" s="6">
        <v>22</v>
      </c>
      <c r="K5" s="6">
        <v>31</v>
      </c>
    </row>
    <row r="6" spans="1:14" x14ac:dyDescent="0.25">
      <c r="A6" s="7">
        <v>5</v>
      </c>
      <c r="B6" t="s">
        <v>664</v>
      </c>
      <c r="C6" t="s">
        <v>658</v>
      </c>
      <c r="D6" s="7" t="s">
        <v>0</v>
      </c>
      <c r="E6" s="6">
        <v>15</v>
      </c>
      <c r="F6" s="6">
        <v>1294</v>
      </c>
      <c r="G6" s="6">
        <v>1272</v>
      </c>
      <c r="H6" s="6">
        <v>28</v>
      </c>
      <c r="I6" s="6">
        <v>30</v>
      </c>
      <c r="J6" s="6">
        <v>22</v>
      </c>
    </row>
    <row r="7" spans="1:14" x14ac:dyDescent="0.25">
      <c r="A7" s="7">
        <v>6</v>
      </c>
      <c r="B7" t="s">
        <v>663</v>
      </c>
      <c r="C7" t="s">
        <v>658</v>
      </c>
      <c r="D7" s="7" t="s">
        <v>0</v>
      </c>
      <c r="E7" s="6">
        <v>15</v>
      </c>
      <c r="F7" s="6">
        <v>1248</v>
      </c>
      <c r="G7" s="6">
        <v>1314</v>
      </c>
      <c r="H7" s="6">
        <v>27</v>
      </c>
      <c r="I7" s="6">
        <v>32</v>
      </c>
      <c r="J7" s="6">
        <v>20</v>
      </c>
    </row>
    <row r="8" spans="1:14" x14ac:dyDescent="0.25">
      <c r="A8" s="7">
        <v>7</v>
      </c>
      <c r="B8" t="s">
        <v>662</v>
      </c>
      <c r="C8" t="s">
        <v>658</v>
      </c>
      <c r="D8" s="7" t="s">
        <v>0</v>
      </c>
      <c r="E8" s="6">
        <v>15</v>
      </c>
      <c r="F8" s="6">
        <v>1293</v>
      </c>
      <c r="G8" s="6">
        <v>1307</v>
      </c>
      <c r="H8" s="6">
        <v>29</v>
      </c>
      <c r="I8" s="6">
        <v>31</v>
      </c>
      <c r="J8" s="6">
        <v>19</v>
      </c>
    </row>
    <row r="9" spans="1:14" x14ac:dyDescent="0.25">
      <c r="A9" s="7">
        <v>8</v>
      </c>
      <c r="B9" s="1" t="s">
        <v>661</v>
      </c>
      <c r="C9" s="1" t="s">
        <v>658</v>
      </c>
      <c r="D9" s="11" t="s">
        <v>0</v>
      </c>
      <c r="E9" s="12">
        <v>15</v>
      </c>
      <c r="F9" s="12">
        <v>1201</v>
      </c>
      <c r="G9" s="12">
        <v>1326</v>
      </c>
      <c r="H9" s="12">
        <v>21</v>
      </c>
      <c r="I9" s="12">
        <v>37</v>
      </c>
      <c r="J9" s="12">
        <v>15</v>
      </c>
      <c r="K9" s="17">
        <v>24</v>
      </c>
    </row>
    <row r="10" spans="1:14" x14ac:dyDescent="0.25">
      <c r="A10" s="7">
        <v>9</v>
      </c>
      <c r="B10" s="1" t="s">
        <v>660</v>
      </c>
      <c r="C10" s="1" t="s">
        <v>658</v>
      </c>
      <c r="D10" s="11" t="s">
        <v>0</v>
      </c>
      <c r="E10" s="12">
        <v>15</v>
      </c>
      <c r="F10" s="12">
        <v>1239</v>
      </c>
      <c r="G10" s="12">
        <v>1375</v>
      </c>
      <c r="H10" s="12">
        <v>23</v>
      </c>
      <c r="I10" s="12">
        <v>37</v>
      </c>
      <c r="J10" s="12">
        <v>14</v>
      </c>
      <c r="K10" s="17">
        <v>23</v>
      </c>
    </row>
    <row r="11" spans="1:14" x14ac:dyDescent="0.25">
      <c r="A11" s="7">
        <v>10</v>
      </c>
      <c r="B11" s="1" t="s">
        <v>659</v>
      </c>
      <c r="C11" s="1" t="s">
        <v>658</v>
      </c>
      <c r="D11" s="11" t="s">
        <v>0</v>
      </c>
      <c r="E11" s="12">
        <v>15</v>
      </c>
      <c r="F11" s="12">
        <v>1184</v>
      </c>
      <c r="G11" s="12">
        <v>1276</v>
      </c>
      <c r="H11" s="12">
        <v>20</v>
      </c>
      <c r="I11" s="12">
        <v>36</v>
      </c>
      <c r="J11" s="12">
        <v>14</v>
      </c>
      <c r="K11" s="17">
        <v>23</v>
      </c>
    </row>
    <row r="14" spans="1:14" x14ac:dyDescent="0.25">
      <c r="A14" s="7">
        <v>1</v>
      </c>
      <c r="B14" s="3" t="s">
        <v>657</v>
      </c>
      <c r="C14" s="3" t="s">
        <v>647</v>
      </c>
      <c r="D14" s="9" t="s">
        <v>0</v>
      </c>
      <c r="E14" s="10">
        <v>15</v>
      </c>
      <c r="F14" s="10">
        <v>1283</v>
      </c>
      <c r="G14" s="10">
        <v>1064</v>
      </c>
      <c r="H14" s="10">
        <v>40</v>
      </c>
      <c r="I14" s="10">
        <v>13</v>
      </c>
      <c r="J14" s="10">
        <v>39</v>
      </c>
    </row>
    <row r="15" spans="1:14" x14ac:dyDescent="0.25">
      <c r="A15" s="7">
        <v>2</v>
      </c>
      <c r="B15" s="3" t="s">
        <v>656</v>
      </c>
      <c r="C15" s="3" t="s">
        <v>647</v>
      </c>
      <c r="D15" s="9" t="s">
        <v>0</v>
      </c>
      <c r="E15" s="10">
        <v>15</v>
      </c>
      <c r="F15" s="10">
        <v>1368</v>
      </c>
      <c r="G15" s="10">
        <v>1153</v>
      </c>
      <c r="H15" s="10">
        <v>39</v>
      </c>
      <c r="I15" s="10">
        <v>20</v>
      </c>
      <c r="J15" s="10">
        <v>34</v>
      </c>
      <c r="K15" s="17">
        <v>43</v>
      </c>
    </row>
    <row r="16" spans="1:14" x14ac:dyDescent="0.25">
      <c r="A16" s="7">
        <v>3</v>
      </c>
      <c r="B16" s="3" t="s">
        <v>655</v>
      </c>
      <c r="C16" s="3" t="s">
        <v>647</v>
      </c>
      <c r="D16" s="9" t="s">
        <v>0</v>
      </c>
      <c r="E16" s="10">
        <v>15</v>
      </c>
      <c r="F16" s="10">
        <v>1320</v>
      </c>
      <c r="G16" s="10">
        <v>1211</v>
      </c>
      <c r="H16" s="10">
        <v>35</v>
      </c>
      <c r="I16" s="10">
        <v>21</v>
      </c>
      <c r="J16" s="10">
        <v>31</v>
      </c>
      <c r="K16" s="17">
        <v>40</v>
      </c>
    </row>
    <row r="17" spans="1:11" x14ac:dyDescent="0.25">
      <c r="A17" s="7">
        <v>4</v>
      </c>
      <c r="B17" t="s">
        <v>654</v>
      </c>
      <c r="C17" t="s">
        <v>647</v>
      </c>
      <c r="D17" s="7" t="s">
        <v>0</v>
      </c>
      <c r="E17" s="6">
        <v>15</v>
      </c>
      <c r="F17" s="6">
        <v>1336</v>
      </c>
      <c r="G17" s="6">
        <v>1287</v>
      </c>
      <c r="H17" s="6">
        <v>33</v>
      </c>
      <c r="I17" s="6">
        <v>27</v>
      </c>
      <c r="J17" s="6">
        <v>27</v>
      </c>
      <c r="K17" s="6">
        <v>36</v>
      </c>
    </row>
    <row r="18" spans="1:11" x14ac:dyDescent="0.25">
      <c r="A18" s="7">
        <v>5</v>
      </c>
      <c r="B18" t="s">
        <v>653</v>
      </c>
      <c r="C18" t="s">
        <v>647</v>
      </c>
      <c r="D18" s="7" t="s">
        <v>0</v>
      </c>
      <c r="E18" s="6">
        <v>15</v>
      </c>
      <c r="F18" s="6">
        <v>1207</v>
      </c>
      <c r="G18" s="6">
        <v>1287</v>
      </c>
      <c r="H18" s="6">
        <v>26</v>
      </c>
      <c r="I18" s="6">
        <v>29</v>
      </c>
      <c r="J18" s="6">
        <v>19</v>
      </c>
    </row>
    <row r="19" spans="1:11" x14ac:dyDescent="0.25">
      <c r="A19" s="7">
        <v>6</v>
      </c>
      <c r="B19" t="s">
        <v>652</v>
      </c>
      <c r="C19" t="s">
        <v>647</v>
      </c>
      <c r="D19" s="7" t="s">
        <v>0</v>
      </c>
      <c r="E19" s="6">
        <v>15</v>
      </c>
      <c r="F19" s="6">
        <v>1290</v>
      </c>
      <c r="G19" s="6">
        <v>1335</v>
      </c>
      <c r="H19" s="6">
        <v>28</v>
      </c>
      <c r="I19" s="6">
        <v>32</v>
      </c>
      <c r="J19" s="6">
        <v>19</v>
      </c>
    </row>
    <row r="20" spans="1:11" x14ac:dyDescent="0.25">
      <c r="A20" s="7">
        <v>7</v>
      </c>
      <c r="B20" t="s">
        <v>651</v>
      </c>
      <c r="C20" t="s">
        <v>647</v>
      </c>
      <c r="D20" s="7" t="s">
        <v>0</v>
      </c>
      <c r="E20" s="6">
        <v>15</v>
      </c>
      <c r="F20" s="6">
        <v>1225</v>
      </c>
      <c r="G20" s="6">
        <v>1289</v>
      </c>
      <c r="H20" s="6">
        <v>25</v>
      </c>
      <c r="I20" s="6">
        <v>33</v>
      </c>
      <c r="J20" s="6">
        <v>19</v>
      </c>
    </row>
    <row r="21" spans="1:11" x14ac:dyDescent="0.25">
      <c r="A21" s="7">
        <v>8</v>
      </c>
      <c r="B21" s="1" t="s">
        <v>650</v>
      </c>
      <c r="C21" s="1" t="s">
        <v>647</v>
      </c>
      <c r="D21" s="11" t="s">
        <v>0</v>
      </c>
      <c r="E21" s="12">
        <v>15</v>
      </c>
      <c r="F21" s="12">
        <v>1250</v>
      </c>
      <c r="G21" s="12">
        <v>1400</v>
      </c>
      <c r="H21" s="12">
        <v>24</v>
      </c>
      <c r="I21" s="12">
        <v>37</v>
      </c>
      <c r="J21" s="12">
        <v>16</v>
      </c>
      <c r="K21" s="17">
        <v>25</v>
      </c>
    </row>
    <row r="22" spans="1:11" x14ac:dyDescent="0.25">
      <c r="A22" s="7">
        <v>9</v>
      </c>
      <c r="B22" s="1" t="s">
        <v>649</v>
      </c>
      <c r="C22" s="1" t="s">
        <v>647</v>
      </c>
      <c r="D22" s="11" t="s">
        <v>0</v>
      </c>
      <c r="E22" s="12">
        <v>14</v>
      </c>
      <c r="F22" s="12">
        <v>1160</v>
      </c>
      <c r="G22" s="12">
        <v>1248</v>
      </c>
      <c r="H22" s="12">
        <v>19</v>
      </c>
      <c r="I22" s="12">
        <v>35</v>
      </c>
      <c r="J22" s="12">
        <v>9</v>
      </c>
      <c r="K22" s="17">
        <v>21</v>
      </c>
    </row>
    <row r="23" spans="1:11" x14ac:dyDescent="0.25">
      <c r="A23" s="7">
        <v>10</v>
      </c>
      <c r="B23" s="1" t="s">
        <v>648</v>
      </c>
      <c r="C23" s="1" t="s">
        <v>647</v>
      </c>
      <c r="D23" s="11" t="s">
        <v>0</v>
      </c>
      <c r="E23" s="12">
        <v>14</v>
      </c>
      <c r="F23" s="12">
        <v>1092</v>
      </c>
      <c r="G23" s="12">
        <v>1257</v>
      </c>
      <c r="H23" s="12">
        <v>16</v>
      </c>
      <c r="I23" s="12">
        <v>38</v>
      </c>
      <c r="J23" s="12">
        <v>9</v>
      </c>
      <c r="K23" s="17">
        <v>21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Legende</vt:lpstr>
      <vt:lpstr>Frauen KL</vt:lpstr>
      <vt:lpstr>Frauen BK</vt:lpstr>
      <vt:lpstr>Frauen BeL</vt:lpstr>
      <vt:lpstr>Frauen LL</vt:lpstr>
      <vt:lpstr>Frauen VL</vt:lpstr>
      <vt:lpstr>Frauen 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Jahns</dc:creator>
  <cp:lastModifiedBy>JahnsM</cp:lastModifiedBy>
  <dcterms:created xsi:type="dcterms:W3CDTF">2020-03-20T11:16:42Z</dcterms:created>
  <dcterms:modified xsi:type="dcterms:W3CDTF">2020-04-02T10:48:44Z</dcterms:modified>
</cp:coreProperties>
</file>